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B1B30E02-B55B-43B6-BD83-96066027EB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</sheets>
  <definedNames>
    <definedName name="_xlnm.Print_Area" localSheetId="0">Hoja1!$A$1:$F$60</definedName>
    <definedName name="_xlnm.Print_Titles" localSheetId="0">Hoja1!$1:$13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4" i="1" l="1"/>
  <c r="D50" i="1"/>
  <c r="F50" i="1" s="1"/>
  <c r="D41" i="1"/>
  <c r="D40" i="1"/>
  <c r="F35" i="1" s="1"/>
  <c r="D28" i="1"/>
  <c r="D34" i="1" s="1"/>
  <c r="F28" i="1" s="1"/>
  <c r="D21" i="1"/>
  <c r="D14" i="1"/>
  <c r="D47" i="1"/>
  <c r="F47" i="1" s="1"/>
  <c r="D46" i="1" l="1"/>
  <c r="F41" i="1" s="1"/>
  <c r="D27" i="1"/>
  <c r="F21" i="1" s="1"/>
  <c r="D20" i="1"/>
  <c r="F14" i="1" s="1"/>
  <c r="F55" i="1" l="1"/>
</calcChain>
</file>

<file path=xl/sharedStrings.xml><?xml version="1.0" encoding="utf-8"?>
<sst xmlns="http://schemas.openxmlformats.org/spreadsheetml/2006/main" count="64" uniqueCount="50">
  <si>
    <t>ITEM</t>
  </si>
  <si>
    <t>ELEMENTO</t>
  </si>
  <si>
    <t>CARACTERÍSTICAS</t>
  </si>
  <si>
    <t>Disco Duro: 500 GB PCIe (sólido)</t>
  </si>
  <si>
    <t>Sistema Operativo: Win10Pro 64bits</t>
  </si>
  <si>
    <t>Memoria Ram: 16 Gb</t>
  </si>
  <si>
    <t>Escáner</t>
  </si>
  <si>
    <t>Video proyector</t>
  </si>
  <si>
    <t>Distancia Proyección: regular</t>
  </si>
  <si>
    <t>Resolución nativa: WXGA</t>
  </si>
  <si>
    <t>CANTIDAD</t>
  </si>
  <si>
    <t>Tecnología: Láser real</t>
  </si>
  <si>
    <t>FECHA:</t>
  </si>
  <si>
    <t>VALOR TOTAL</t>
  </si>
  <si>
    <t>TOTAL</t>
  </si>
  <si>
    <t>Forma escanero: Vertical A4</t>
  </si>
  <si>
    <t xml:space="preserve">DEPENDENCIA: </t>
  </si>
  <si>
    <t xml:space="preserve">RESPONSABLE (JEFE DEPENDENCIA): </t>
  </si>
  <si>
    <t>FIRMA DEL JEFE DE LA DEPENDENCIA</t>
  </si>
  <si>
    <t xml:space="preserve">Computador de escritorio  - Todo en Uno + office </t>
  </si>
  <si>
    <t>Computador Portátil+office</t>
  </si>
  <si>
    <t>SUB TOTAL</t>
  </si>
  <si>
    <t>Disco Duro: 1 TB</t>
  </si>
  <si>
    <t>Pulgadas: 14“</t>
  </si>
  <si>
    <t>Pulgadas: 13“</t>
  </si>
  <si>
    <t>Disco Duro: 256 SOLIDO</t>
  </si>
  <si>
    <t>NUMERO DE CDP:</t>
  </si>
  <si>
    <t>FECHA DE CDP:</t>
  </si>
  <si>
    <t>Memoria Ram: 32 GB 2*16</t>
  </si>
  <si>
    <t>ESTACION DE TRABAJO + LINUX</t>
  </si>
  <si>
    <t>PRECIO APROXIMADO SEGÚN SIMULADOR DE TIENDA VIRTUAL- (Vlr individual)</t>
  </si>
  <si>
    <t>NOMBRE DEL JEFE DE LA DEPENDENCIA</t>
  </si>
  <si>
    <t>FORMATO ADQUISICION DE EQUIPOS INFORMATICOS 2022</t>
  </si>
  <si>
    <t>Procesador i5,  Rendimiento 4.000</t>
  </si>
  <si>
    <t>Pantalla: 23.8“</t>
  </si>
  <si>
    <t>Office Standard 2021 (Word, Excel, Power Point, OneNote y Outlook)</t>
  </si>
  <si>
    <t>Procesador i7  Rendimiento 5.000</t>
  </si>
  <si>
    <t>Procesador i5  Rendimiento 4.500</t>
  </si>
  <si>
    <t>8 Núcleos</t>
  </si>
  <si>
    <t>Discos duros: 1 TB 7200 RPM + 1 TB GB PCIe</t>
  </si>
  <si>
    <t>Sistema Operativo:Linux</t>
  </si>
  <si>
    <t>12 Núcleos</t>
  </si>
  <si>
    <t>Memoria Ram: 128 GB</t>
  </si>
  <si>
    <t>Discos duros: 2 TB 7200 RPM + 1TB PCIe</t>
  </si>
  <si>
    <t>HDD + SSD</t>
  </si>
  <si>
    <t>Luminosidad: 4.000 lúmenes</t>
  </si>
  <si>
    <t>Ciclo de trabajo diario mínima 6.000 páginas</t>
  </si>
  <si>
    <t>Velocidad de escaneo mínimo 50 ppm</t>
  </si>
  <si>
    <t>Licencia de Office</t>
  </si>
  <si>
    <t>Office Standard 2021 Government OLP (Word, Excel, Power Point, OneNote y Outlook)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</si>
</sst>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746464"/>
      <name val="Arial"/>
      <family val="2"/>
    </font>
    <font>
      <sz val="11"/>
      <color rgb="FF009BE0"/>
      <name val="Arial"/>
      <family val="2"/>
    </font>
    <font>
      <sz val="10"/>
      <color rgb="FF6A6969"/>
      <name val="Arial"/>
      <family val="2"/>
    </font>
    <font>
      <sz val="10"/>
      <color rgb="FF666666"/>
      <name val="Arial"/>
      <family val="2"/>
    </font>
    <font>
      <b/>
      <sz val="18"/>
      <color rgb="FF74646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41" fontId="7" fillId="0" borderId="0" xfId="1" applyFont="1" applyBorder="1" applyAlignment="1" applyProtection="1"/>
    <xf numFmtId="41" fontId="7" fillId="0" borderId="0" xfId="1" applyFont="1" applyFill="1" applyAlignment="1" applyProtection="1">
      <alignment horizontal="left" vertical="center"/>
    </xf>
    <xf numFmtId="41" fontId="8" fillId="0" borderId="7" xfId="1" applyFont="1" applyBorder="1" applyAlignment="1" applyProtection="1">
      <alignment horizontal="center" vertical="center" wrapText="1"/>
      <protection locked="0"/>
    </xf>
    <xf numFmtId="41" fontId="8" fillId="0" borderId="1" xfId="1" applyFont="1" applyFill="1" applyBorder="1" applyAlignment="1" applyProtection="1">
      <alignment vertical="center"/>
      <protection locked="0"/>
    </xf>
    <xf numFmtId="41" fontId="8" fillId="0" borderId="0" xfId="1" applyFont="1" applyFill="1" applyProtection="1"/>
    <xf numFmtId="41" fontId="8" fillId="0" borderId="0" xfId="1" applyFont="1" applyFill="1" applyAlignment="1" applyProtection="1">
      <alignment horizontal="center" vertical="center"/>
    </xf>
    <xf numFmtId="41" fontId="8" fillId="0" borderId="0" xfId="1" applyFont="1" applyProtection="1"/>
    <xf numFmtId="41" fontId="10" fillId="0" borderId="0" xfId="1" applyFont="1" applyAlignment="1" applyProtection="1">
      <alignment horizontal="left"/>
    </xf>
    <xf numFmtId="41" fontId="10" fillId="0" borderId="0" xfId="1" applyFont="1" applyProtection="1"/>
    <xf numFmtId="41" fontId="7" fillId="0" borderId="1" xfId="1" applyFont="1" applyBorder="1" applyAlignment="1" applyProtection="1">
      <alignment horizontal="center" vertical="center" wrapText="1"/>
    </xf>
    <xf numFmtId="41" fontId="7" fillId="0" borderId="2" xfId="1" applyFont="1" applyBorder="1" applyAlignment="1" applyProtection="1">
      <alignment horizontal="center" vertical="center" wrapText="1"/>
    </xf>
    <xf numFmtId="41" fontId="7" fillId="0" borderId="16" xfId="1" applyFont="1" applyBorder="1" applyAlignment="1" applyProtection="1">
      <alignment horizontal="center" vertical="center" wrapText="1"/>
    </xf>
    <xf numFmtId="41" fontId="7" fillId="0" borderId="2" xfId="1" applyFont="1" applyFill="1" applyBorder="1" applyAlignment="1" applyProtection="1">
      <alignment horizontal="center" vertical="center" wrapText="1"/>
    </xf>
    <xf numFmtId="41" fontId="7" fillId="0" borderId="1" xfId="1" applyFont="1" applyFill="1" applyBorder="1" applyAlignment="1" applyProtection="1">
      <alignment horizontal="center" vertical="center" wrapText="1"/>
    </xf>
    <xf numFmtId="41" fontId="8" fillId="0" borderId="7" xfId="1" applyFont="1" applyBorder="1" applyAlignment="1" applyProtection="1">
      <alignment horizontal="justify" vertical="center" wrapText="1"/>
    </xf>
    <xf numFmtId="41" fontId="8" fillId="0" borderId="4" xfId="1" applyFont="1" applyBorder="1" applyAlignment="1" applyProtection="1">
      <alignment horizontal="justify" vertical="center" wrapText="1"/>
    </xf>
    <xf numFmtId="41" fontId="8" fillId="0" borderId="18" xfId="1" applyFont="1" applyFill="1" applyBorder="1" applyAlignment="1" applyProtection="1">
      <alignment horizontal="justify" vertical="center" wrapText="1"/>
    </xf>
    <xf numFmtId="41" fontId="8" fillId="0" borderId="18" xfId="1" applyFont="1" applyFill="1" applyBorder="1" applyAlignment="1" applyProtection="1">
      <alignment horizontal="center" vertical="center" wrapText="1"/>
    </xf>
    <xf numFmtId="41" fontId="7" fillId="0" borderId="19" xfId="1" applyFont="1" applyFill="1" applyBorder="1" applyAlignment="1" applyProtection="1">
      <alignment horizontal="justify" vertical="center" wrapText="1"/>
    </xf>
    <xf numFmtId="41" fontId="7" fillId="0" borderId="19" xfId="1" applyFont="1" applyFill="1" applyBorder="1" applyAlignment="1" applyProtection="1">
      <alignment horizontal="center" vertical="center"/>
    </xf>
    <xf numFmtId="41" fontId="7" fillId="0" borderId="4" xfId="1" applyFont="1" applyFill="1" applyBorder="1" applyAlignment="1" applyProtection="1">
      <alignment horizontal="center" vertical="center"/>
    </xf>
    <xf numFmtId="41" fontId="8" fillId="0" borderId="6" xfId="1" applyFont="1" applyBorder="1" applyAlignment="1" applyProtection="1">
      <alignment horizontal="justify" vertical="center" wrapText="1"/>
    </xf>
    <xf numFmtId="41" fontId="8" fillId="0" borderId="5" xfId="1" applyFont="1" applyBorder="1" applyAlignment="1" applyProtection="1">
      <alignment horizontal="justify" vertical="center" wrapText="1"/>
    </xf>
    <xf numFmtId="41" fontId="8" fillId="0" borderId="3" xfId="1" applyFont="1" applyBorder="1" applyAlignment="1" applyProtection="1">
      <alignment horizontal="justify" vertical="center" wrapText="1"/>
    </xf>
    <xf numFmtId="41" fontId="8" fillId="0" borderId="7" xfId="1" applyFont="1" applyBorder="1" applyAlignment="1" applyProtection="1">
      <alignment horizontal="center" vertical="center" wrapText="1"/>
    </xf>
    <xf numFmtId="41" fontId="8" fillId="0" borderId="7" xfId="1" applyFont="1" applyBorder="1" applyAlignment="1" applyProtection="1">
      <alignment horizontal="left" vertical="center" wrapText="1"/>
    </xf>
    <xf numFmtId="41" fontId="8" fillId="0" borderId="7" xfId="1" applyFont="1" applyFill="1" applyBorder="1" applyAlignment="1" applyProtection="1">
      <alignment vertical="center"/>
    </xf>
    <xf numFmtId="41" fontId="8" fillId="0" borderId="11" xfId="1" applyFont="1" applyBorder="1" applyAlignment="1" applyProtection="1">
      <alignment horizontal="center" vertical="center" wrapText="1"/>
    </xf>
    <xf numFmtId="41" fontId="7" fillId="0" borderId="12" xfId="1" applyFont="1" applyBorder="1" applyAlignment="1" applyProtection="1">
      <alignment horizontal="justify" vertical="center" wrapText="1"/>
    </xf>
    <xf numFmtId="41" fontId="8" fillId="0" borderId="12" xfId="1" applyFont="1" applyBorder="1" applyAlignment="1" applyProtection="1">
      <alignment horizontal="justify" vertical="center" wrapText="1"/>
    </xf>
    <xf numFmtId="41" fontId="8" fillId="0" borderId="12" xfId="1" applyFont="1" applyFill="1" applyBorder="1" applyAlignment="1" applyProtection="1">
      <alignment horizontal="center" vertical="center" wrapText="1"/>
    </xf>
    <xf numFmtId="41" fontId="8" fillId="0" borderId="1" xfId="1" applyFont="1" applyFill="1" applyBorder="1" applyAlignment="1" applyProtection="1">
      <alignment vertical="center"/>
    </xf>
    <xf numFmtId="41" fontId="8" fillId="0" borderId="0" xfId="1" applyFont="1" applyBorder="1" applyAlignment="1" applyProtection="1">
      <alignment horizontal="center" vertical="center" wrapText="1"/>
    </xf>
    <xf numFmtId="41" fontId="8" fillId="0" borderId="0" xfId="1" applyFont="1" applyBorder="1" applyAlignment="1" applyProtection="1">
      <alignment horizontal="justify" vertical="center" wrapText="1"/>
    </xf>
    <xf numFmtId="41" fontId="8" fillId="0" borderId="0" xfId="1" applyFont="1" applyFill="1" applyBorder="1" applyAlignment="1" applyProtection="1">
      <alignment horizontal="center" vertical="center" wrapText="1"/>
    </xf>
    <xf numFmtId="41" fontId="8" fillId="0" borderId="0" xfId="1" applyFont="1" applyFill="1" applyBorder="1" applyAlignment="1" applyProtection="1">
      <alignment horizontal="center" vertical="center"/>
    </xf>
    <xf numFmtId="41" fontId="7" fillId="0" borderId="0" xfId="1" applyFont="1" applyAlignment="1" applyProtection="1">
      <alignment horizontal="left"/>
    </xf>
    <xf numFmtId="41" fontId="8" fillId="2" borderId="0" xfId="1" applyFont="1" applyFill="1" applyAlignment="1" applyProtection="1">
      <alignment horizontal="center" vertical="center"/>
    </xf>
    <xf numFmtId="41" fontId="8" fillId="0" borderId="0" xfId="1" applyFont="1" applyBorder="1" applyAlignment="1" applyProtection="1">
      <alignment horizontal="justify" vertical="center" wrapText="1"/>
      <protection locked="0"/>
    </xf>
    <xf numFmtId="14" fontId="8" fillId="0" borderId="0" xfId="1" applyNumberFormat="1" applyFont="1" applyFill="1" applyAlignment="1" applyProtection="1">
      <alignment horizontal="left"/>
    </xf>
    <xf numFmtId="41" fontId="9" fillId="3" borderId="8" xfId="1" applyFont="1" applyFill="1" applyBorder="1" applyAlignment="1" applyProtection="1">
      <alignment horizontal="left" vertical="center"/>
    </xf>
    <xf numFmtId="41" fontId="9" fillId="3" borderId="10" xfId="1" applyFont="1" applyFill="1" applyBorder="1" applyAlignment="1" applyProtection="1">
      <alignment horizontal="left" vertical="center"/>
    </xf>
    <xf numFmtId="41" fontId="9" fillId="3" borderId="9" xfId="1" applyFont="1" applyFill="1" applyBorder="1" applyAlignment="1" applyProtection="1">
      <alignment horizontal="left" vertical="center"/>
    </xf>
    <xf numFmtId="41" fontId="9" fillId="0" borderId="8" xfId="1" applyFont="1" applyFill="1" applyBorder="1" applyAlignment="1" applyProtection="1">
      <alignment horizontal="center" vertical="center"/>
      <protection locked="0"/>
    </xf>
    <xf numFmtId="41" fontId="9" fillId="0" borderId="10" xfId="1" applyFont="1" applyFill="1" applyBorder="1" applyAlignment="1" applyProtection="1">
      <alignment horizontal="center" vertical="center"/>
      <protection locked="0"/>
    </xf>
    <xf numFmtId="41" fontId="9" fillId="0" borderId="9" xfId="1" applyFont="1" applyFill="1" applyBorder="1" applyAlignment="1" applyProtection="1">
      <alignment horizontal="center" vertical="center"/>
      <protection locked="0"/>
    </xf>
    <xf numFmtId="41" fontId="8" fillId="0" borderId="7" xfId="1" applyFont="1" applyBorder="1" applyAlignment="1" applyProtection="1">
      <alignment horizontal="center" vertical="center" wrapText="1"/>
    </xf>
    <xf numFmtId="41" fontId="8" fillId="0" borderId="4" xfId="1" applyFont="1" applyBorder="1" applyAlignment="1" applyProtection="1">
      <alignment horizontal="center" vertical="center" wrapText="1"/>
    </xf>
    <xf numFmtId="41" fontId="8" fillId="0" borderId="3" xfId="1" applyFont="1" applyBorder="1" applyAlignment="1" applyProtection="1">
      <alignment horizontal="center" vertical="center" wrapText="1"/>
    </xf>
    <xf numFmtId="41" fontId="8" fillId="0" borderId="4" xfId="1" applyFont="1" applyFill="1" applyBorder="1" applyAlignment="1" applyProtection="1">
      <alignment horizontal="center" vertical="center"/>
      <protection locked="0"/>
    </xf>
    <xf numFmtId="41" fontId="8" fillId="0" borderId="3" xfId="1" applyFont="1" applyFill="1" applyBorder="1" applyAlignment="1" applyProtection="1">
      <alignment horizontal="center" vertical="center"/>
      <protection locked="0"/>
    </xf>
    <xf numFmtId="41" fontId="8" fillId="0" borderId="7" xfId="1" applyFont="1" applyFill="1" applyBorder="1" applyAlignment="1" applyProtection="1">
      <alignment horizontal="center" vertical="center"/>
      <protection locked="0"/>
    </xf>
    <xf numFmtId="41" fontId="8" fillId="0" borderId="7" xfId="1" applyFont="1" applyFill="1" applyBorder="1" applyAlignment="1" applyProtection="1">
      <alignment horizontal="center" vertical="center"/>
    </xf>
    <xf numFmtId="41" fontId="8" fillId="0" borderId="4" xfId="1" applyFont="1" applyFill="1" applyBorder="1" applyAlignment="1" applyProtection="1">
      <alignment horizontal="center" vertical="center"/>
    </xf>
    <xf numFmtId="41" fontId="8" fillId="0" borderId="3" xfId="1" applyFont="1" applyFill="1" applyBorder="1" applyAlignment="1" applyProtection="1">
      <alignment horizontal="center" vertical="center"/>
    </xf>
    <xf numFmtId="41" fontId="8" fillId="0" borderId="20" xfId="1" applyFont="1" applyFill="1" applyBorder="1" applyAlignment="1" applyProtection="1">
      <alignment horizontal="center" vertical="center"/>
    </xf>
    <xf numFmtId="41" fontId="8" fillId="0" borderId="17" xfId="1" applyFont="1" applyFill="1" applyBorder="1" applyAlignment="1" applyProtection="1">
      <alignment horizontal="center" vertical="center" wrapText="1"/>
    </xf>
    <xf numFmtId="41" fontId="8" fillId="0" borderId="20" xfId="1" applyFont="1" applyFill="1" applyBorder="1" applyAlignment="1" applyProtection="1">
      <alignment horizontal="center" vertical="center" wrapText="1"/>
    </xf>
    <xf numFmtId="41" fontId="8" fillId="0" borderId="18" xfId="1" applyFont="1" applyFill="1" applyBorder="1" applyAlignment="1" applyProtection="1">
      <alignment horizontal="center" vertical="center" wrapText="1"/>
    </xf>
    <xf numFmtId="41" fontId="8" fillId="0" borderId="13" xfId="1" applyFont="1" applyBorder="1" applyAlignment="1" applyProtection="1">
      <alignment horizontal="justify" vertical="center" wrapText="1"/>
    </xf>
    <xf numFmtId="41" fontId="8" fillId="0" borderId="14" xfId="1" applyFont="1" applyBorder="1" applyAlignment="1" applyProtection="1">
      <alignment horizontal="justify" vertical="center" wrapText="1"/>
    </xf>
    <xf numFmtId="41" fontId="8" fillId="0" borderId="15" xfId="1" applyFont="1" applyBorder="1" applyAlignment="1" applyProtection="1">
      <alignment horizontal="justify" vertical="center" wrapText="1"/>
    </xf>
    <xf numFmtId="41" fontId="8" fillId="0" borderId="7" xfId="1" applyFont="1" applyBorder="1" applyAlignment="1" applyProtection="1">
      <alignment horizontal="justify" vertical="center" wrapText="1"/>
    </xf>
    <xf numFmtId="41" fontId="8" fillId="0" borderId="4" xfId="1" applyFont="1" applyBorder="1" applyAlignment="1" applyProtection="1">
      <alignment horizontal="justify" vertical="center" wrapText="1"/>
    </xf>
    <xf numFmtId="41" fontId="8" fillId="0" borderId="3" xfId="1" applyFont="1" applyBorder="1" applyAlignment="1" applyProtection="1">
      <alignment horizontal="justify" vertical="center" wrapText="1"/>
    </xf>
    <xf numFmtId="41" fontId="8" fillId="0" borderId="7" xfId="1" applyFont="1" applyFill="1" applyBorder="1" applyAlignment="1" applyProtection="1">
      <alignment horizontal="center" vertical="center" wrapText="1"/>
    </xf>
    <xf numFmtId="41" fontId="8" fillId="0" borderId="4" xfId="1" applyFont="1" applyFill="1" applyBorder="1" applyAlignment="1" applyProtection="1">
      <alignment horizontal="center" vertical="center" wrapText="1"/>
    </xf>
    <xf numFmtId="41" fontId="8" fillId="0" borderId="3" xfId="1" applyFont="1" applyFill="1" applyBorder="1" applyAlignment="1" applyProtection="1">
      <alignment horizontal="center" vertical="center" wrapText="1"/>
    </xf>
    <xf numFmtId="41" fontId="7" fillId="0" borderId="0" xfId="1" applyFont="1" applyFill="1" applyAlignment="1" applyProtection="1">
      <alignment horizontal="left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304800</xdr:colOff>
      <xdr:row>5</xdr:row>
      <xdr:rowOff>58420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7150"/>
          <a:ext cx="657225" cy="82359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</xdr:colOff>
      <xdr:row>5</xdr:row>
      <xdr:rowOff>101600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5" y="0"/>
          <a:ext cx="2371725" cy="923925"/>
        </a:xfrm>
        <a:prstGeom prst="rect">
          <a:avLst/>
        </a:prstGeom>
      </xdr:spPr>
    </xdr:pic>
    <xdr:clientData/>
  </xdr:twoCellAnchor>
  <xdr:twoCellAnchor>
    <xdr:from>
      <xdr:col>3</xdr:col>
      <xdr:colOff>123825</xdr:colOff>
      <xdr:row>58</xdr:row>
      <xdr:rowOff>136525</xdr:rowOff>
    </xdr:from>
    <xdr:to>
      <xdr:col>4</xdr:col>
      <xdr:colOff>819150</xdr:colOff>
      <xdr:row>58</xdr:row>
      <xdr:rowOff>149225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5140325" y="26933525"/>
          <a:ext cx="2638425" cy="1270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58</xdr:row>
      <xdr:rowOff>152400</xdr:rowOff>
    </xdr:from>
    <xdr:to>
      <xdr:col>2</xdr:col>
      <xdr:colOff>796925</xdr:colOff>
      <xdr:row>59</xdr:row>
      <xdr:rowOff>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482600" y="26949400"/>
          <a:ext cx="2638425" cy="1270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49" name="AutoShape 1" descr="GS-LICENCIA  AUTOCAD AD COMERCIAL SINGLE- USER ELD 3 AÑOS cod: 9005096...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50" name="AutoShape 2" descr="GS-LICENCIA AUTOCAD LT COMMERCIAL SINGLE 2021 ELD 3 AÑOS cod: 90050925...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0" y="1049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H108"/>
  <sheetViews>
    <sheetView tabSelected="1" zoomScale="93" zoomScaleNormal="93" workbookViewId="0">
      <selection activeCell="D65" sqref="D65"/>
    </sheetView>
  </sheetViews>
  <sheetFormatPr baseColWidth="10" defaultRowHeight="12.75" x14ac:dyDescent="0.2"/>
  <cols>
    <col min="1" max="1" width="7.140625" style="12" customWidth="1"/>
    <col min="2" max="2" width="27.5703125" style="12" customWidth="1"/>
    <col min="3" max="3" width="40.28515625" style="12" customWidth="1"/>
    <col min="4" max="4" width="29.140625" style="43" customWidth="1"/>
    <col min="5" max="5" width="13.140625" style="43" customWidth="1"/>
    <col min="6" max="6" width="21.85546875" style="43" customWidth="1"/>
    <col min="7" max="7" width="30.85546875" style="12" customWidth="1"/>
    <col min="8" max="16384" width="11.42578125" style="12"/>
  </cols>
  <sheetData>
    <row r="1" spans="1:8" x14ac:dyDescent="0.2">
      <c r="A1" s="10"/>
      <c r="B1" s="10"/>
      <c r="C1" s="10"/>
      <c r="D1" s="11"/>
      <c r="E1" s="11"/>
      <c r="F1" s="11"/>
    </row>
    <row r="2" spans="1:8" x14ac:dyDescent="0.2">
      <c r="A2" s="10"/>
      <c r="B2" s="10"/>
      <c r="C2" s="10"/>
      <c r="D2" s="11"/>
      <c r="E2" s="11"/>
      <c r="F2" s="11"/>
    </row>
    <row r="3" spans="1:8" x14ac:dyDescent="0.2">
      <c r="A3" s="10"/>
      <c r="B3" s="10"/>
      <c r="C3" s="10"/>
      <c r="D3" s="11"/>
      <c r="E3" s="11"/>
      <c r="F3" s="11"/>
    </row>
    <row r="4" spans="1:8" x14ac:dyDescent="0.2">
      <c r="A4" s="10"/>
      <c r="B4" s="10"/>
      <c r="C4" s="74" t="s">
        <v>32</v>
      </c>
      <c r="D4" s="74"/>
      <c r="E4" s="11"/>
      <c r="F4" s="11"/>
    </row>
    <row r="5" spans="1:8" x14ac:dyDescent="0.2">
      <c r="A5" s="10"/>
      <c r="B5" s="10"/>
      <c r="C5" s="45">
        <v>44683</v>
      </c>
      <c r="D5" s="11"/>
      <c r="E5" s="11"/>
      <c r="F5" s="11"/>
    </row>
    <row r="6" spans="1:8" x14ac:dyDescent="0.2">
      <c r="A6" s="10"/>
      <c r="B6" s="10"/>
      <c r="C6" s="10"/>
      <c r="D6" s="11"/>
      <c r="E6" s="11"/>
      <c r="F6" s="11"/>
    </row>
    <row r="7" spans="1:8" s="14" customFormat="1" ht="24" customHeight="1" x14ac:dyDescent="0.2">
      <c r="A7" s="46" t="s">
        <v>16</v>
      </c>
      <c r="B7" s="47"/>
      <c r="C7" s="48"/>
      <c r="D7" s="49"/>
      <c r="E7" s="50"/>
      <c r="F7" s="51"/>
      <c r="G7" s="13"/>
      <c r="H7" s="13"/>
    </row>
    <row r="8" spans="1:8" s="14" customFormat="1" ht="24" customHeight="1" x14ac:dyDescent="0.2">
      <c r="A8" s="46" t="s">
        <v>17</v>
      </c>
      <c r="B8" s="47"/>
      <c r="C8" s="48"/>
      <c r="D8" s="49"/>
      <c r="E8" s="50"/>
      <c r="F8" s="51"/>
      <c r="G8" s="13"/>
      <c r="H8" s="13"/>
    </row>
    <row r="9" spans="1:8" s="14" customFormat="1" ht="24" customHeight="1" x14ac:dyDescent="0.2">
      <c r="A9" s="46" t="s">
        <v>12</v>
      </c>
      <c r="B9" s="47"/>
      <c r="C9" s="48"/>
      <c r="D9" s="49"/>
      <c r="E9" s="50"/>
      <c r="F9" s="51"/>
      <c r="G9" s="13"/>
      <c r="H9" s="13"/>
    </row>
    <row r="10" spans="1:8" s="14" customFormat="1" ht="24" customHeight="1" x14ac:dyDescent="0.2">
      <c r="A10" s="46" t="s">
        <v>26</v>
      </c>
      <c r="B10" s="47"/>
      <c r="C10" s="48"/>
      <c r="D10" s="49"/>
      <c r="E10" s="50"/>
      <c r="F10" s="51"/>
      <c r="G10" s="13"/>
      <c r="H10" s="13"/>
    </row>
    <row r="11" spans="1:8" s="14" customFormat="1" ht="24" customHeight="1" x14ac:dyDescent="0.2">
      <c r="A11" s="46" t="s">
        <v>27</v>
      </c>
      <c r="B11" s="47"/>
      <c r="C11" s="48"/>
      <c r="D11" s="49"/>
      <c r="E11" s="50"/>
      <c r="F11" s="51"/>
    </row>
    <row r="12" spans="1:8" ht="13.5" thickBot="1" x14ac:dyDescent="0.25">
      <c r="A12" s="7"/>
      <c r="D12" s="11"/>
      <c r="E12" s="11"/>
      <c r="F12" s="11"/>
    </row>
    <row r="13" spans="1:8" ht="81" customHeight="1" thickBot="1" x14ac:dyDescent="0.25">
      <c r="A13" s="15" t="s">
        <v>0</v>
      </c>
      <c r="B13" s="16" t="s">
        <v>1</v>
      </c>
      <c r="C13" s="17" t="s">
        <v>2</v>
      </c>
      <c r="D13" s="18" t="s">
        <v>30</v>
      </c>
      <c r="E13" s="19" t="s">
        <v>10</v>
      </c>
      <c r="F13" s="19" t="s">
        <v>13</v>
      </c>
    </row>
    <row r="14" spans="1:8" x14ac:dyDescent="0.2">
      <c r="A14" s="52">
        <v>1</v>
      </c>
      <c r="B14" s="65" t="s">
        <v>19</v>
      </c>
      <c r="C14" s="20" t="s">
        <v>33</v>
      </c>
      <c r="D14" s="62">
        <f>MROUND(4621039,1000)</f>
        <v>4621000</v>
      </c>
      <c r="E14" s="57"/>
      <c r="F14" s="58">
        <f>E14*D20</f>
        <v>0</v>
      </c>
    </row>
    <row r="15" spans="1:8" x14ac:dyDescent="0.2">
      <c r="A15" s="53"/>
      <c r="B15" s="66"/>
      <c r="C15" s="21" t="s">
        <v>5</v>
      </c>
      <c r="D15" s="64"/>
      <c r="E15" s="55"/>
      <c r="F15" s="59"/>
    </row>
    <row r="16" spans="1:8" x14ac:dyDescent="0.2">
      <c r="A16" s="53"/>
      <c r="B16" s="66"/>
      <c r="C16" s="21" t="s">
        <v>3</v>
      </c>
      <c r="D16" s="64"/>
      <c r="E16" s="55"/>
      <c r="F16" s="59"/>
    </row>
    <row r="17" spans="1:6" x14ac:dyDescent="0.2">
      <c r="A17" s="53"/>
      <c r="B17" s="66"/>
      <c r="C17" s="21" t="s">
        <v>34</v>
      </c>
      <c r="D17" s="64"/>
      <c r="E17" s="55"/>
      <c r="F17" s="59"/>
    </row>
    <row r="18" spans="1:6" x14ac:dyDescent="0.2">
      <c r="A18" s="53"/>
      <c r="B18" s="66"/>
      <c r="C18" s="21" t="s">
        <v>4</v>
      </c>
      <c r="D18" s="64"/>
      <c r="E18" s="55"/>
      <c r="F18" s="59"/>
    </row>
    <row r="19" spans="1:6" ht="25.5" x14ac:dyDescent="0.2">
      <c r="A19" s="53"/>
      <c r="B19" s="66"/>
      <c r="C19" s="22" t="s">
        <v>35</v>
      </c>
      <c r="D19" s="23">
        <v>2490000</v>
      </c>
      <c r="E19" s="55"/>
      <c r="F19" s="59"/>
    </row>
    <row r="20" spans="1:6" ht="28.5" customHeight="1" thickBot="1" x14ac:dyDescent="0.25">
      <c r="A20" s="54"/>
      <c r="B20" s="67"/>
      <c r="C20" s="24" t="s">
        <v>21</v>
      </c>
      <c r="D20" s="25">
        <f>SUM(D14:D19)</f>
        <v>7111000</v>
      </c>
      <c r="E20" s="56"/>
      <c r="F20" s="60"/>
    </row>
    <row r="21" spans="1:6" x14ac:dyDescent="0.2">
      <c r="A21" s="52">
        <v>2</v>
      </c>
      <c r="B21" s="65" t="s">
        <v>20</v>
      </c>
      <c r="C21" s="20" t="s">
        <v>36</v>
      </c>
      <c r="D21" s="62">
        <f>MROUND(4687617,1000)</f>
        <v>4688000</v>
      </c>
      <c r="E21" s="57"/>
      <c r="F21" s="58">
        <f>E21*D27</f>
        <v>0</v>
      </c>
    </row>
    <row r="22" spans="1:6" x14ac:dyDescent="0.2">
      <c r="A22" s="53"/>
      <c r="B22" s="66"/>
      <c r="C22" s="21" t="s">
        <v>5</v>
      </c>
      <c r="D22" s="64"/>
      <c r="E22" s="55"/>
      <c r="F22" s="59"/>
    </row>
    <row r="23" spans="1:6" x14ac:dyDescent="0.2">
      <c r="A23" s="53"/>
      <c r="B23" s="66"/>
      <c r="C23" s="21" t="s">
        <v>22</v>
      </c>
      <c r="D23" s="64"/>
      <c r="E23" s="55"/>
      <c r="F23" s="59"/>
    </row>
    <row r="24" spans="1:6" x14ac:dyDescent="0.2">
      <c r="A24" s="53"/>
      <c r="B24" s="66"/>
      <c r="C24" s="21" t="s">
        <v>24</v>
      </c>
      <c r="D24" s="64"/>
      <c r="E24" s="55"/>
      <c r="F24" s="59"/>
    </row>
    <row r="25" spans="1:6" x14ac:dyDescent="0.2">
      <c r="A25" s="53"/>
      <c r="B25" s="66"/>
      <c r="C25" s="21" t="s">
        <v>4</v>
      </c>
      <c r="D25" s="64"/>
      <c r="E25" s="55"/>
      <c r="F25" s="59"/>
    </row>
    <row r="26" spans="1:6" ht="25.5" x14ac:dyDescent="0.2">
      <c r="A26" s="53"/>
      <c r="B26" s="66"/>
      <c r="C26" s="22" t="s">
        <v>35</v>
      </c>
      <c r="D26" s="23">
        <v>2490000</v>
      </c>
      <c r="E26" s="55"/>
      <c r="F26" s="59"/>
    </row>
    <row r="27" spans="1:6" ht="21.75" customHeight="1" thickBot="1" x14ac:dyDescent="0.25">
      <c r="A27" s="54"/>
      <c r="B27" s="67"/>
      <c r="C27" s="24" t="s">
        <v>21</v>
      </c>
      <c r="D27" s="25">
        <f>SUM(D21:D26)</f>
        <v>7178000</v>
      </c>
      <c r="E27" s="56"/>
      <c r="F27" s="60"/>
    </row>
    <row r="28" spans="1:6" x14ac:dyDescent="0.2">
      <c r="A28" s="52">
        <v>3</v>
      </c>
      <c r="B28" s="65" t="s">
        <v>20</v>
      </c>
      <c r="C28" s="20" t="s">
        <v>37</v>
      </c>
      <c r="D28" s="62">
        <f>MROUND(3435466,1000)</f>
        <v>3435000</v>
      </c>
      <c r="E28" s="57"/>
      <c r="F28" s="58">
        <f>E28*D34</f>
        <v>0</v>
      </c>
    </row>
    <row r="29" spans="1:6" x14ac:dyDescent="0.2">
      <c r="A29" s="53"/>
      <c r="B29" s="66"/>
      <c r="C29" s="21" t="s">
        <v>5</v>
      </c>
      <c r="D29" s="63"/>
      <c r="E29" s="55"/>
      <c r="F29" s="59"/>
    </row>
    <row r="30" spans="1:6" x14ac:dyDescent="0.2">
      <c r="A30" s="53"/>
      <c r="B30" s="66"/>
      <c r="C30" s="21" t="s">
        <v>25</v>
      </c>
      <c r="D30" s="64"/>
      <c r="E30" s="55"/>
      <c r="F30" s="59"/>
    </row>
    <row r="31" spans="1:6" x14ac:dyDescent="0.2">
      <c r="A31" s="53"/>
      <c r="B31" s="66"/>
      <c r="C31" s="21" t="s">
        <v>23</v>
      </c>
      <c r="D31" s="64"/>
      <c r="E31" s="55"/>
      <c r="F31" s="59"/>
    </row>
    <row r="32" spans="1:6" x14ac:dyDescent="0.2">
      <c r="A32" s="53"/>
      <c r="B32" s="66"/>
      <c r="C32" s="21" t="s">
        <v>4</v>
      </c>
      <c r="D32" s="64"/>
      <c r="E32" s="55"/>
      <c r="F32" s="59"/>
    </row>
    <row r="33" spans="1:6" ht="25.5" x14ac:dyDescent="0.2">
      <c r="A33" s="53"/>
      <c r="B33" s="66"/>
      <c r="C33" s="22" t="s">
        <v>35</v>
      </c>
      <c r="D33" s="23">
        <v>2490000</v>
      </c>
      <c r="E33" s="55"/>
      <c r="F33" s="59"/>
    </row>
    <row r="34" spans="1:6" ht="21.75" customHeight="1" thickBot="1" x14ac:dyDescent="0.25">
      <c r="A34" s="54"/>
      <c r="B34" s="67"/>
      <c r="C34" s="24" t="s">
        <v>21</v>
      </c>
      <c r="D34" s="25">
        <f>SUM(D28:D33)</f>
        <v>5925000</v>
      </c>
      <c r="E34" s="56"/>
      <c r="F34" s="60"/>
    </row>
    <row r="35" spans="1:6" ht="21.75" customHeight="1" x14ac:dyDescent="0.2">
      <c r="A35" s="53">
        <v>4</v>
      </c>
      <c r="B35" s="52" t="s">
        <v>29</v>
      </c>
      <c r="C35" s="20" t="s">
        <v>38</v>
      </c>
      <c r="D35" s="58">
        <v>6600000</v>
      </c>
      <c r="E35" s="55"/>
      <c r="F35" s="58">
        <f>D40*E35</f>
        <v>0</v>
      </c>
    </row>
    <row r="36" spans="1:6" ht="21.75" customHeight="1" x14ac:dyDescent="0.2">
      <c r="A36" s="53"/>
      <c r="B36" s="53"/>
      <c r="C36" s="21" t="s">
        <v>28</v>
      </c>
      <c r="D36" s="59"/>
      <c r="E36" s="55"/>
      <c r="F36" s="59"/>
    </row>
    <row r="37" spans="1:6" ht="21.75" customHeight="1" x14ac:dyDescent="0.2">
      <c r="A37" s="53"/>
      <c r="B37" s="53"/>
      <c r="C37" s="21" t="s">
        <v>39</v>
      </c>
      <c r="D37" s="59"/>
      <c r="E37" s="55"/>
      <c r="F37" s="59"/>
    </row>
    <row r="38" spans="1:6" ht="21.75" customHeight="1" x14ac:dyDescent="0.2">
      <c r="A38" s="53"/>
      <c r="B38" s="53"/>
      <c r="C38" s="21" t="s">
        <v>44</v>
      </c>
      <c r="D38" s="59"/>
      <c r="E38" s="55"/>
      <c r="F38" s="59"/>
    </row>
    <row r="39" spans="1:6" ht="21.75" customHeight="1" x14ac:dyDescent="0.2">
      <c r="A39" s="53"/>
      <c r="B39" s="53"/>
      <c r="C39" s="21" t="s">
        <v>40</v>
      </c>
      <c r="D39" s="61"/>
      <c r="E39" s="55"/>
      <c r="F39" s="59"/>
    </row>
    <row r="40" spans="1:6" ht="21.75" customHeight="1" thickBot="1" x14ac:dyDescent="0.25">
      <c r="A40" s="54"/>
      <c r="B40" s="53"/>
      <c r="C40" s="24" t="s">
        <v>21</v>
      </c>
      <c r="D40" s="26">
        <f>SUM(D35)</f>
        <v>6600000</v>
      </c>
      <c r="E40" s="56"/>
      <c r="F40" s="60"/>
    </row>
    <row r="41" spans="1:6" ht="21.75" customHeight="1" x14ac:dyDescent="0.2">
      <c r="A41" s="53">
        <v>5</v>
      </c>
      <c r="B41" s="52" t="s">
        <v>29</v>
      </c>
      <c r="C41" s="20" t="s">
        <v>41</v>
      </c>
      <c r="D41" s="58">
        <f>MROUND(13899985,1000)</f>
        <v>13900000</v>
      </c>
      <c r="E41" s="55"/>
      <c r="F41" s="58">
        <f>D46*E41</f>
        <v>0</v>
      </c>
    </row>
    <row r="42" spans="1:6" ht="21.75" customHeight="1" x14ac:dyDescent="0.2">
      <c r="A42" s="53"/>
      <c r="B42" s="53"/>
      <c r="C42" s="21" t="s">
        <v>42</v>
      </c>
      <c r="D42" s="59"/>
      <c r="E42" s="55"/>
      <c r="F42" s="59"/>
    </row>
    <row r="43" spans="1:6" ht="21.75" customHeight="1" x14ac:dyDescent="0.2">
      <c r="A43" s="53"/>
      <c r="B43" s="53"/>
      <c r="C43" s="21" t="s">
        <v>43</v>
      </c>
      <c r="D43" s="59"/>
      <c r="E43" s="55"/>
      <c r="F43" s="59"/>
    </row>
    <row r="44" spans="1:6" ht="21.75" customHeight="1" x14ac:dyDescent="0.2">
      <c r="A44" s="53"/>
      <c r="B44" s="53"/>
      <c r="C44" s="21" t="s">
        <v>44</v>
      </c>
      <c r="D44" s="59"/>
      <c r="E44" s="55"/>
      <c r="F44" s="59"/>
    </row>
    <row r="45" spans="1:6" ht="21.75" customHeight="1" x14ac:dyDescent="0.2">
      <c r="A45" s="53"/>
      <c r="B45" s="53"/>
      <c r="C45" s="21" t="s">
        <v>40</v>
      </c>
      <c r="D45" s="61"/>
      <c r="E45" s="55"/>
      <c r="F45" s="59"/>
    </row>
    <row r="46" spans="1:6" ht="21.75" customHeight="1" thickBot="1" x14ac:dyDescent="0.25">
      <c r="A46" s="54"/>
      <c r="B46" s="53"/>
      <c r="C46" s="24" t="s">
        <v>21</v>
      </c>
      <c r="D46" s="26">
        <f>SUM(D41:D45)</f>
        <v>13900000</v>
      </c>
      <c r="E46" s="56"/>
      <c r="F46" s="60"/>
    </row>
    <row r="47" spans="1:6" x14ac:dyDescent="0.2">
      <c r="A47" s="52">
        <v>6</v>
      </c>
      <c r="B47" s="68" t="s">
        <v>6</v>
      </c>
      <c r="C47" s="27" t="s">
        <v>15</v>
      </c>
      <c r="D47" s="71">
        <f>MROUND(2582697,1000)</f>
        <v>2583000</v>
      </c>
      <c r="E47" s="57"/>
      <c r="F47" s="58">
        <f>E47*D47</f>
        <v>0</v>
      </c>
    </row>
    <row r="48" spans="1:6" x14ac:dyDescent="0.2">
      <c r="A48" s="53"/>
      <c r="B48" s="69"/>
      <c r="C48" s="27" t="s">
        <v>46</v>
      </c>
      <c r="D48" s="72"/>
      <c r="E48" s="55"/>
      <c r="F48" s="59"/>
    </row>
    <row r="49" spans="1:6" ht="13.5" thickBot="1" x14ac:dyDescent="0.25">
      <c r="A49" s="54"/>
      <c r="B49" s="70"/>
      <c r="C49" s="28" t="s">
        <v>47</v>
      </c>
      <c r="D49" s="73"/>
      <c r="E49" s="56"/>
      <c r="F49" s="60"/>
    </row>
    <row r="50" spans="1:6" x14ac:dyDescent="0.2">
      <c r="A50" s="52">
        <v>7</v>
      </c>
      <c r="B50" s="68" t="s">
        <v>7</v>
      </c>
      <c r="C50" s="20" t="s">
        <v>11</v>
      </c>
      <c r="D50" s="71">
        <f>MROUND(2657225,1000)</f>
        <v>2657000</v>
      </c>
      <c r="E50" s="57"/>
      <c r="F50" s="58">
        <f>D50*E50</f>
        <v>0</v>
      </c>
    </row>
    <row r="51" spans="1:6" x14ac:dyDescent="0.2">
      <c r="A51" s="53"/>
      <c r="B51" s="69"/>
      <c r="C51" s="21" t="s">
        <v>8</v>
      </c>
      <c r="D51" s="72"/>
      <c r="E51" s="55"/>
      <c r="F51" s="59"/>
    </row>
    <row r="52" spans="1:6" x14ac:dyDescent="0.2">
      <c r="A52" s="53"/>
      <c r="B52" s="69"/>
      <c r="C52" s="21" t="s">
        <v>9</v>
      </c>
      <c r="D52" s="72"/>
      <c r="E52" s="55"/>
      <c r="F52" s="59"/>
    </row>
    <row r="53" spans="1:6" ht="13.5" thickBot="1" x14ac:dyDescent="0.25">
      <c r="A53" s="54"/>
      <c r="B53" s="70"/>
      <c r="C53" s="29" t="s">
        <v>45</v>
      </c>
      <c r="D53" s="73"/>
      <c r="E53" s="56"/>
      <c r="F53" s="60"/>
    </row>
    <row r="54" spans="1:6" ht="39" thickBot="1" x14ac:dyDescent="0.25">
      <c r="A54" s="30">
        <v>8</v>
      </c>
      <c r="B54" s="20" t="s">
        <v>48</v>
      </c>
      <c r="C54" s="31" t="s">
        <v>49</v>
      </c>
      <c r="D54" s="20">
        <v>2490000</v>
      </c>
      <c r="E54" s="8"/>
      <c r="F54" s="32">
        <f>E54*D54</f>
        <v>0</v>
      </c>
    </row>
    <row r="55" spans="1:6" ht="31.5" customHeight="1" thickBot="1" x14ac:dyDescent="0.25">
      <c r="A55" s="33"/>
      <c r="B55" s="34" t="s">
        <v>14</v>
      </c>
      <c r="C55" s="35"/>
      <c r="D55" s="36"/>
      <c r="E55" s="9"/>
      <c r="F55" s="37">
        <f>SUM(F14:F54)</f>
        <v>0</v>
      </c>
    </row>
    <row r="56" spans="1:6" x14ac:dyDescent="0.2">
      <c r="A56" s="38"/>
      <c r="B56" s="39"/>
      <c r="C56" s="39"/>
      <c r="D56" s="40"/>
      <c r="E56" s="41"/>
      <c r="F56" s="41"/>
    </row>
    <row r="57" spans="1:6" x14ac:dyDescent="0.2">
      <c r="A57" s="38"/>
      <c r="B57" s="39"/>
      <c r="C57" s="39"/>
      <c r="D57" s="40"/>
      <c r="E57" s="41"/>
      <c r="F57" s="41"/>
    </row>
    <row r="58" spans="1:6" x14ac:dyDescent="0.2">
      <c r="A58" s="38"/>
      <c r="B58" s="44"/>
      <c r="C58" s="44"/>
      <c r="D58" s="40"/>
      <c r="E58" s="41"/>
      <c r="F58" s="41"/>
    </row>
    <row r="59" spans="1:6" x14ac:dyDescent="0.2">
      <c r="D59" s="11"/>
      <c r="E59" s="11"/>
      <c r="F59" s="11"/>
    </row>
    <row r="60" spans="1:6" x14ac:dyDescent="0.2">
      <c r="B60" s="42" t="s">
        <v>31</v>
      </c>
      <c r="D60" s="6" t="s">
        <v>18</v>
      </c>
      <c r="E60" s="11"/>
      <c r="F60" s="11"/>
    </row>
    <row r="61" spans="1:6" x14ac:dyDescent="0.2">
      <c r="D61" s="11"/>
      <c r="E61" s="11"/>
      <c r="F61" s="11"/>
    </row>
    <row r="62" spans="1:6" x14ac:dyDescent="0.2">
      <c r="D62" s="11"/>
      <c r="E62" s="11"/>
      <c r="F62" s="11"/>
    </row>
    <row r="63" spans="1:6" x14ac:dyDescent="0.2">
      <c r="D63" s="11"/>
      <c r="E63" s="11"/>
      <c r="F63" s="11"/>
    </row>
    <row r="64" spans="1:6" x14ac:dyDescent="0.2">
      <c r="D64" s="11"/>
      <c r="E64" s="11"/>
      <c r="F64" s="11"/>
    </row>
    <row r="65" spans="4:6" x14ac:dyDescent="0.2">
      <c r="D65" s="11"/>
      <c r="E65" s="11"/>
      <c r="F65" s="11"/>
    </row>
    <row r="66" spans="4:6" x14ac:dyDescent="0.2">
      <c r="D66" s="11"/>
      <c r="E66" s="11"/>
      <c r="F66" s="11"/>
    </row>
    <row r="67" spans="4:6" x14ac:dyDescent="0.2">
      <c r="D67" s="11"/>
      <c r="E67" s="11"/>
      <c r="F67" s="11"/>
    </row>
    <row r="68" spans="4:6" x14ac:dyDescent="0.2">
      <c r="D68" s="11"/>
      <c r="E68" s="11"/>
      <c r="F68" s="11"/>
    </row>
    <row r="69" spans="4:6" x14ac:dyDescent="0.2">
      <c r="D69" s="11"/>
      <c r="E69" s="11"/>
      <c r="F69" s="11"/>
    </row>
    <row r="70" spans="4:6" x14ac:dyDescent="0.2">
      <c r="D70" s="11"/>
      <c r="E70" s="11"/>
      <c r="F70" s="11"/>
    </row>
    <row r="71" spans="4:6" x14ac:dyDescent="0.2">
      <c r="D71" s="11"/>
      <c r="E71" s="11"/>
      <c r="F71" s="11"/>
    </row>
    <row r="72" spans="4:6" x14ac:dyDescent="0.2">
      <c r="D72" s="11"/>
      <c r="E72" s="11"/>
      <c r="F72" s="11"/>
    </row>
    <row r="73" spans="4:6" x14ac:dyDescent="0.2">
      <c r="D73" s="11"/>
      <c r="E73" s="11"/>
      <c r="F73" s="11"/>
    </row>
    <row r="74" spans="4:6" x14ac:dyDescent="0.2">
      <c r="D74" s="11"/>
      <c r="E74" s="11"/>
      <c r="F74" s="11"/>
    </row>
    <row r="75" spans="4:6" x14ac:dyDescent="0.2">
      <c r="D75" s="11"/>
      <c r="E75" s="11"/>
      <c r="F75" s="11"/>
    </row>
    <row r="76" spans="4:6" x14ac:dyDescent="0.2">
      <c r="D76" s="11"/>
      <c r="E76" s="11"/>
      <c r="F76" s="11"/>
    </row>
    <row r="77" spans="4:6" x14ac:dyDescent="0.2">
      <c r="D77" s="11"/>
      <c r="E77" s="11"/>
      <c r="F77" s="11"/>
    </row>
    <row r="78" spans="4:6" x14ac:dyDescent="0.2">
      <c r="D78" s="11"/>
      <c r="E78" s="11"/>
      <c r="F78" s="11"/>
    </row>
    <row r="79" spans="4:6" x14ac:dyDescent="0.2">
      <c r="D79" s="11"/>
      <c r="E79" s="11"/>
      <c r="F79" s="11"/>
    </row>
    <row r="80" spans="4:6" x14ac:dyDescent="0.2">
      <c r="D80" s="11"/>
      <c r="E80" s="11"/>
      <c r="F80" s="11"/>
    </row>
    <row r="81" spans="4:6" x14ac:dyDescent="0.2">
      <c r="D81" s="11"/>
      <c r="E81" s="11"/>
      <c r="F81" s="11"/>
    </row>
    <row r="82" spans="4:6" x14ac:dyDescent="0.2">
      <c r="D82" s="11"/>
      <c r="E82" s="11"/>
      <c r="F82" s="11"/>
    </row>
    <row r="83" spans="4:6" x14ac:dyDescent="0.2">
      <c r="D83" s="11"/>
      <c r="E83" s="11"/>
      <c r="F83" s="11"/>
    </row>
    <row r="84" spans="4:6" x14ac:dyDescent="0.2">
      <c r="D84" s="11"/>
      <c r="E84" s="11"/>
      <c r="F84" s="11"/>
    </row>
    <row r="85" spans="4:6" x14ac:dyDescent="0.2">
      <c r="D85" s="11"/>
      <c r="E85" s="11"/>
      <c r="F85" s="11"/>
    </row>
    <row r="86" spans="4:6" x14ac:dyDescent="0.2">
      <c r="D86" s="11"/>
      <c r="E86" s="11"/>
      <c r="F86" s="11"/>
    </row>
    <row r="87" spans="4:6" x14ac:dyDescent="0.2">
      <c r="D87" s="11"/>
      <c r="E87" s="11"/>
      <c r="F87" s="11"/>
    </row>
    <row r="88" spans="4:6" x14ac:dyDescent="0.2">
      <c r="D88" s="11"/>
      <c r="E88" s="11"/>
      <c r="F88" s="11"/>
    </row>
    <row r="89" spans="4:6" x14ac:dyDescent="0.2">
      <c r="D89" s="11"/>
      <c r="E89" s="11"/>
      <c r="F89" s="11"/>
    </row>
    <row r="90" spans="4:6" x14ac:dyDescent="0.2">
      <c r="D90" s="11"/>
      <c r="E90" s="11"/>
      <c r="F90" s="11"/>
    </row>
    <row r="91" spans="4:6" x14ac:dyDescent="0.2">
      <c r="D91" s="11"/>
      <c r="E91" s="11"/>
      <c r="F91" s="11"/>
    </row>
    <row r="92" spans="4:6" x14ac:dyDescent="0.2">
      <c r="D92" s="11"/>
      <c r="E92" s="11"/>
      <c r="F92" s="11"/>
    </row>
    <row r="93" spans="4:6" x14ac:dyDescent="0.2">
      <c r="D93" s="11"/>
      <c r="E93" s="11"/>
      <c r="F93" s="11"/>
    </row>
    <row r="94" spans="4:6" x14ac:dyDescent="0.2">
      <c r="D94" s="11"/>
      <c r="E94" s="11"/>
      <c r="F94" s="11"/>
    </row>
    <row r="95" spans="4:6" x14ac:dyDescent="0.2">
      <c r="D95" s="11"/>
      <c r="E95" s="11"/>
      <c r="F95" s="11"/>
    </row>
    <row r="96" spans="4:6" x14ac:dyDescent="0.2">
      <c r="D96" s="11"/>
      <c r="E96" s="11"/>
      <c r="F96" s="11"/>
    </row>
    <row r="97" spans="4:6" x14ac:dyDescent="0.2">
      <c r="D97" s="11"/>
      <c r="E97" s="11"/>
      <c r="F97" s="11"/>
    </row>
    <row r="98" spans="4:6" x14ac:dyDescent="0.2">
      <c r="D98" s="11"/>
      <c r="E98" s="11"/>
      <c r="F98" s="11"/>
    </row>
    <row r="99" spans="4:6" x14ac:dyDescent="0.2">
      <c r="D99" s="11"/>
      <c r="E99" s="11"/>
      <c r="F99" s="11"/>
    </row>
    <row r="100" spans="4:6" x14ac:dyDescent="0.2">
      <c r="D100" s="11"/>
      <c r="E100" s="11"/>
      <c r="F100" s="11"/>
    </row>
    <row r="101" spans="4:6" x14ac:dyDescent="0.2">
      <c r="D101" s="11"/>
      <c r="E101" s="11"/>
      <c r="F101" s="11"/>
    </row>
    <row r="102" spans="4:6" x14ac:dyDescent="0.2">
      <c r="D102" s="11"/>
      <c r="E102" s="11"/>
      <c r="F102" s="11"/>
    </row>
    <row r="103" spans="4:6" x14ac:dyDescent="0.2">
      <c r="D103" s="11"/>
      <c r="E103" s="11"/>
      <c r="F103" s="11"/>
    </row>
    <row r="104" spans="4:6" x14ac:dyDescent="0.2">
      <c r="D104" s="11"/>
      <c r="E104" s="11"/>
      <c r="F104" s="11"/>
    </row>
    <row r="105" spans="4:6" x14ac:dyDescent="0.2">
      <c r="D105" s="11"/>
      <c r="E105" s="11"/>
      <c r="F105" s="11"/>
    </row>
    <row r="106" spans="4:6" x14ac:dyDescent="0.2">
      <c r="D106" s="11"/>
      <c r="E106" s="11"/>
      <c r="F106" s="11"/>
    </row>
    <row r="107" spans="4:6" x14ac:dyDescent="0.2">
      <c r="D107" s="11"/>
      <c r="E107" s="11"/>
      <c r="F107" s="11"/>
    </row>
    <row r="108" spans="4:6" x14ac:dyDescent="0.2">
      <c r="D108" s="11"/>
      <c r="E108" s="11"/>
      <c r="F108" s="11"/>
    </row>
  </sheetData>
  <sheetProtection algorithmName="SHA-512" hashValue="qL0X9AjOQsm0yCuj8SiWFawl5WWMIMiIFefLDmZYAOTOro7IRN2swTbB4Iv3n3Sy1mA94PP0ClyJcGbAM9pWBw==" saltValue="iN838zZL/fa8vskIXLlvbw==" spinCount="100000" sheet="1" objects="1" scenarios="1"/>
  <mergeCells count="46">
    <mergeCell ref="A14:A20"/>
    <mergeCell ref="B14:B20"/>
    <mergeCell ref="A21:A27"/>
    <mergeCell ref="B21:B27"/>
    <mergeCell ref="A7:C7"/>
    <mergeCell ref="A8:C8"/>
    <mergeCell ref="A9:C9"/>
    <mergeCell ref="C4:D4"/>
    <mergeCell ref="F14:F20"/>
    <mergeCell ref="F21:F27"/>
    <mergeCell ref="E14:E20"/>
    <mergeCell ref="E21:E27"/>
    <mergeCell ref="D14:D18"/>
    <mergeCell ref="D21:D25"/>
    <mergeCell ref="F50:F53"/>
    <mergeCell ref="A47:A49"/>
    <mergeCell ref="B47:B49"/>
    <mergeCell ref="D47:D49"/>
    <mergeCell ref="A50:A53"/>
    <mergeCell ref="B50:B53"/>
    <mergeCell ref="D50:D53"/>
    <mergeCell ref="E50:E53"/>
    <mergeCell ref="F47:F49"/>
    <mergeCell ref="E47:E49"/>
    <mergeCell ref="A28:A34"/>
    <mergeCell ref="A35:A40"/>
    <mergeCell ref="E35:E40"/>
    <mergeCell ref="E28:E34"/>
    <mergeCell ref="F41:F46"/>
    <mergeCell ref="A41:A46"/>
    <mergeCell ref="B41:B46"/>
    <mergeCell ref="D41:D45"/>
    <mergeCell ref="E41:E46"/>
    <mergeCell ref="F35:F40"/>
    <mergeCell ref="D35:D39"/>
    <mergeCell ref="B35:B40"/>
    <mergeCell ref="F28:F34"/>
    <mergeCell ref="D28:D32"/>
    <mergeCell ref="B28:B34"/>
    <mergeCell ref="A10:C10"/>
    <mergeCell ref="A11:C11"/>
    <mergeCell ref="D7:F7"/>
    <mergeCell ref="D8:F8"/>
    <mergeCell ref="D9:F9"/>
    <mergeCell ref="D10:F10"/>
    <mergeCell ref="D11:F11"/>
  </mergeCells>
  <pageMargins left="0.52" right="0.39" top="0.34" bottom="0.17" header="0.23" footer="0.17"/>
  <pageSetup scale="6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16" zoomScale="77" zoomScaleNormal="77" workbookViewId="0">
      <selection activeCell="A22" sqref="A1:A22"/>
    </sheetView>
  </sheetViews>
  <sheetFormatPr baseColWidth="10" defaultRowHeight="15" x14ac:dyDescent="0.25"/>
  <cols>
    <col min="1" max="1" width="46.140625" customWidth="1"/>
  </cols>
  <sheetData>
    <row r="1" spans="1:1" x14ac:dyDescent="0.25">
      <c r="A1" s="1"/>
    </row>
    <row r="2" spans="1:1" x14ac:dyDescent="0.25">
      <c r="A2" s="2"/>
    </row>
    <row r="3" spans="1:1" x14ac:dyDescent="0.25">
      <c r="A3" s="3"/>
    </row>
    <row r="4" spans="1:1" x14ac:dyDescent="0.25">
      <c r="A4" s="3"/>
    </row>
    <row r="5" spans="1:1" x14ac:dyDescent="0.25">
      <c r="A5" s="4"/>
    </row>
    <row r="6" spans="1:1" ht="23.25" x14ac:dyDescent="0.25">
      <c r="A6" s="5"/>
    </row>
    <row r="10" spans="1:1" x14ac:dyDescent="0.25">
      <c r="A10" s="2"/>
    </row>
    <row r="11" spans="1:1" x14ac:dyDescent="0.25">
      <c r="A11" s="3"/>
    </row>
    <row r="12" spans="1:1" x14ac:dyDescent="0.25">
      <c r="A12" s="3"/>
    </row>
    <row r="13" spans="1:1" x14ac:dyDescent="0.25">
      <c r="A13" s="4"/>
    </row>
    <row r="14" spans="1:1" ht="23.25" x14ac:dyDescent="0.25">
      <c r="A14" s="5"/>
    </row>
    <row r="18" spans="1:1" x14ac:dyDescent="0.25">
      <c r="A18" s="2"/>
    </row>
    <row r="19" spans="1:1" x14ac:dyDescent="0.25">
      <c r="A19" s="3"/>
    </row>
    <row r="20" spans="1:1" x14ac:dyDescent="0.25">
      <c r="A20" s="3"/>
    </row>
    <row r="21" spans="1:1" x14ac:dyDescent="0.25">
      <c r="A21" s="4"/>
    </row>
    <row r="22" spans="1:1" ht="23.25" x14ac:dyDescent="0.25">
      <c r="A22" s="5"/>
    </row>
    <row r="26" spans="1:1" x14ac:dyDescent="0.25">
      <c r="A26" s="2"/>
    </row>
    <row r="27" spans="1:1" x14ac:dyDescent="0.25">
      <c r="A27" s="3"/>
    </row>
    <row r="28" spans="1:1" x14ac:dyDescent="0.25">
      <c r="A28" s="3"/>
    </row>
    <row r="29" spans="1:1" x14ac:dyDescent="0.25">
      <c r="A29" s="4"/>
    </row>
    <row r="30" spans="1:1" ht="23.25" x14ac:dyDescent="0.25">
      <c r="A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2022-05-02T19:33:49Z</cp:lastPrinted>
  <dcterms:created xsi:type="dcterms:W3CDTF">2020-10-25T22:41:24Z</dcterms:created>
  <dcterms:modified xsi:type="dcterms:W3CDTF">2022-05-02T19:34:22Z</dcterms:modified>
</cp:coreProperties>
</file>