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CONTABILIDAD GENERAL\PROCEDIMIENTOS\"/>
    </mc:Choice>
  </mc:AlternateContent>
  <xr:revisionPtr revIDLastSave="0" documentId="13_ncr:1_{9C06BD74-8989-4BE3-8052-E2AC01231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CHEQUE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31" i="1"/>
  <c r="B37" i="1" l="1"/>
  <c r="A35" i="1"/>
  <c r="A20" i="1"/>
  <c r="D3" i="1"/>
  <c r="N38" i="1"/>
  <c r="B36" i="1"/>
  <c r="B34" i="1"/>
  <c r="A34" i="1"/>
  <c r="B33" i="1"/>
  <c r="B32" i="1"/>
  <c r="B30" i="1"/>
  <c r="K17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SOLO PARA EL PRIMER PAGO
</t>
        </r>
      </text>
    </comment>
  </commentList>
</comments>
</file>

<file path=xl/sharedStrings.xml><?xml version="1.0" encoding="utf-8"?>
<sst xmlns="http://schemas.openxmlformats.org/spreadsheetml/2006/main" count="50" uniqueCount="47">
  <si>
    <t>LISTA DE CHEQUEO</t>
  </si>
  <si>
    <t>CI</t>
  </si>
  <si>
    <t>SU</t>
  </si>
  <si>
    <t>SS</t>
  </si>
  <si>
    <t xml:space="preserve">NOMBRE: </t>
  </si>
  <si>
    <t>SI</t>
  </si>
  <si>
    <t xml:space="preserve">CC O NIT: </t>
  </si>
  <si>
    <t>DV</t>
  </si>
  <si>
    <t>CONTRATO No.</t>
  </si>
  <si>
    <t>NO</t>
  </si>
  <si>
    <t>NO APLICA</t>
  </si>
  <si>
    <t>TIPO CONTRATO</t>
  </si>
  <si>
    <t>VALOR CONTRATO $</t>
  </si>
  <si>
    <t xml:space="preserve">CLASE DE PAGO:  </t>
  </si>
  <si>
    <t>ANTICIPO</t>
  </si>
  <si>
    <t>j</t>
  </si>
  <si>
    <t>%</t>
  </si>
  <si>
    <t>VALOR ESTE PAGO $</t>
  </si>
  <si>
    <t>PAGO PARCIAL</t>
  </si>
  <si>
    <t>#</t>
  </si>
  <si>
    <t>DE</t>
  </si>
  <si>
    <t>PAGO TOTAL</t>
  </si>
  <si>
    <t>SUPERV</t>
  </si>
  <si>
    <t># FOLIOS</t>
  </si>
  <si>
    <t>PPTO</t>
  </si>
  <si>
    <t>ORDEN DE PAGO NUMERADA  (CODIGO DE LA DEPENCIA Y 3 DIGITOS NUMERICOS)</t>
  </si>
  <si>
    <t>SECRETARIA GENERAL</t>
  </si>
  <si>
    <t>POLIZA DE CUMPLIMIENTO  ( PARA EL PRIMER DESEMBOLSO)</t>
  </si>
  <si>
    <t>SECRETARIA DE HACIENDA</t>
  </si>
  <si>
    <t>CERTIFICADO DE LEGALIZACIÓN (PARA EL PRIMER DESEMBOLSO)</t>
  </si>
  <si>
    <t>SECRETARIA DE PLANEACION</t>
  </si>
  <si>
    <t>PAGO DE ESTAMPILLAS O SOLICITUD DE DESCUENTO (PARA EL PRIMER DESEMBOLSO)</t>
  </si>
  <si>
    <t>SECRETARIA DE EDUCACION</t>
  </si>
  <si>
    <t>DISPONIBILIDAD PRESUPUESTAL</t>
  </si>
  <si>
    <t>REGISTRO DE COMPROMISO</t>
  </si>
  <si>
    <t>TOTAL FOLIOS</t>
  </si>
  <si>
    <t>C.C:</t>
  </si>
  <si>
    <t>CARGO</t>
  </si>
  <si>
    <t>DEPENDENCIA:</t>
  </si>
  <si>
    <t>COPIA LEGIBLE DEL RUT - SOLO LA PRIMERA HOJA</t>
  </si>
  <si>
    <t>FECHA:</t>
  </si>
  <si>
    <t>(*) SE OBVIA ADJUNTAR EL CONTRATO, LA POLIZA DE CUMPLIMIENTO, EL CERTIFICADO DE LEGALIZACION Y EL CERTIFICADO DE CUMPLIMIENTO DADO QUE ESTOS DOCUMENTOS DEBEN ESTAR CARGADOS EN SECOP PARA PODER INGRESAR EL TRAMITE DE SU CUENTA. CASO CONTRARIO SE DEVOLVERA.</t>
  </si>
  <si>
    <t>(**) ES RESPONSABILIDAD DEL CONTRATISTA Y DEL SUPERVISOR DEL CONTRATO GARANTIZAR EL PAGO DE LOS APORTES A SEGURIDAD SOCIAL ANTES DE INICIAR EL TRAMITE DE SU CUENTA. CASO CONTRARIO SE DEVOLVERA.</t>
  </si>
  <si>
    <t>FIRMA DEL SUPERVISOR QUE CERTIFICA LA REVISION DE LOS DOCUMENTOS ADJUNTOS:</t>
  </si>
  <si>
    <t>Versión08/06/2021</t>
  </si>
  <si>
    <t>PROYECTO: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</si>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</sst>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6"/>
      <color theme="1"/>
      <name val="Arial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9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7" fillId="2" borderId="1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3" fillId="0" borderId="15" xfId="0" applyFont="1" applyBorder="1" applyAlignment="1"/>
    <xf numFmtId="0" fontId="11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23" fillId="0" borderId="16" xfId="0" applyFont="1" applyBorder="1" applyAlignment="1"/>
    <xf numFmtId="0" fontId="7" fillId="0" borderId="19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2" fillId="0" borderId="10" xfId="0" applyFont="1" applyBorder="1"/>
    <xf numFmtId="0" fontId="2" fillId="0" borderId="26" xfId="0" applyFont="1" applyBorder="1"/>
    <xf numFmtId="0" fontId="9" fillId="0" borderId="0" xfId="0" applyFont="1" applyAlignment="1"/>
    <xf numFmtId="0" fontId="11" fillId="3" borderId="7" xfId="0" applyFont="1" applyFill="1" applyBorder="1" applyAlignment="1">
      <alignment horizontal="center" vertical="center"/>
    </xf>
    <xf numFmtId="0" fontId="19" fillId="3" borderId="22" xfId="0" applyFont="1" applyFill="1" applyBorder="1" applyAlignment="1"/>
    <xf numFmtId="0" fontId="19" fillId="3" borderId="23" xfId="0" applyFont="1" applyFill="1" applyBorder="1" applyAlignment="1"/>
    <xf numFmtId="0" fontId="19" fillId="3" borderId="21" xfId="0" applyFont="1" applyFill="1" applyBorder="1" applyAlignment="1"/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16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2" xfId="0" applyFont="1" applyBorder="1"/>
    <xf numFmtId="0" fontId="1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1" fillId="0" borderId="0" xfId="0" applyFont="1" applyAlignment="1">
      <alignment horizontal="right" vertical="center"/>
    </xf>
    <xf numFmtId="0" fontId="23" fillId="0" borderId="0" xfId="0" applyFont="1" applyAlignment="1"/>
    <xf numFmtId="0" fontId="11" fillId="0" borderId="9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3" fontId="11" fillId="3" borderId="8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0" fontId="22" fillId="0" borderId="0" xfId="0" applyFont="1" applyAlignment="1">
      <alignment horizontal="left" vertical="center"/>
    </xf>
    <xf numFmtId="0" fontId="19" fillId="0" borderId="0" xfId="0" applyFont="1" applyAlignment="1"/>
    <xf numFmtId="0" fontId="20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4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2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4" fillId="0" borderId="18" xfId="0" applyFont="1" applyBorder="1" applyAlignment="1">
      <alignment horizontal="center" vertical="center"/>
    </xf>
    <xf numFmtId="0" fontId="25" fillId="0" borderId="0" xfId="0" applyFont="1" applyBorder="1" applyAlignment="1"/>
    <xf numFmtId="0" fontId="26" fillId="0" borderId="13" xfId="0" applyFont="1" applyBorder="1"/>
    <xf numFmtId="0" fontId="24" fillId="0" borderId="19" xfId="0" applyFont="1" applyBorder="1" applyAlignment="1">
      <alignment horizontal="center" vertical="center"/>
    </xf>
    <xf numFmtId="0" fontId="25" fillId="0" borderId="10" xfId="0" applyFont="1" applyBorder="1" applyAlignment="1"/>
    <xf numFmtId="0" fontId="26" fillId="0" borderId="20" xfId="0" applyFont="1" applyBorder="1"/>
    <xf numFmtId="0" fontId="3" fillId="0" borderId="0" xfId="0" applyFont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485900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0"/>
          <a:ext cx="1485900" cy="6381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2"/>
  <sheetViews>
    <sheetView tabSelected="1" workbookViewId="0">
      <selection activeCell="AA46" sqref="AA46"/>
    </sheetView>
  </sheetViews>
  <sheetFormatPr baseColWidth="10" defaultColWidth="14.42578125" defaultRowHeight="15" customHeight="1" x14ac:dyDescent="0.25"/>
  <cols>
    <col min="1" max="1" width="4.140625" customWidth="1"/>
    <col min="2" max="2" width="12.5703125" customWidth="1"/>
    <col min="3" max="3" width="10" customWidth="1"/>
    <col min="4" max="4" width="2.85546875" customWidth="1"/>
    <col min="5" max="5" width="2.28515625" customWidth="1"/>
    <col min="6" max="6" width="9.28515625" customWidth="1"/>
    <col min="7" max="7" width="4" customWidth="1"/>
    <col min="8" max="8" width="4.5703125" customWidth="1"/>
    <col min="9" max="9" width="3.5703125" customWidth="1"/>
    <col min="10" max="10" width="11.28515625" customWidth="1"/>
    <col min="11" max="11" width="3.85546875" customWidth="1"/>
    <col min="12" max="12" width="9.42578125" customWidth="1"/>
    <col min="13" max="13" width="7" customWidth="1"/>
    <col min="14" max="14" width="6.85546875" customWidth="1"/>
    <col min="15" max="15" width="6.140625" customWidth="1"/>
    <col min="16" max="17" width="10" hidden="1" customWidth="1"/>
    <col min="18" max="21" width="11.42578125" hidden="1" customWidth="1"/>
    <col min="22" max="22" width="10" hidden="1" customWidth="1"/>
    <col min="23" max="26" width="10" customWidth="1"/>
    <col min="27" max="27" width="14.42578125" customWidth="1"/>
  </cols>
  <sheetData>
    <row r="1" spans="1:27" ht="14.25" customHeight="1" x14ac:dyDescent="0.25">
      <c r="A1" s="125"/>
      <c r="B1" s="126"/>
      <c r="C1" s="127"/>
      <c r="D1" s="131" t="s">
        <v>44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3">
      <c r="A2" s="128"/>
      <c r="B2" s="129"/>
      <c r="C2" s="130"/>
      <c r="D2" s="134" t="s">
        <v>0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"/>
      <c r="Q2" s="1"/>
      <c r="R2" s="1" t="s">
        <v>1</v>
      </c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3">
      <c r="A3" s="128"/>
      <c r="B3" s="129"/>
      <c r="C3" s="130"/>
      <c r="D3" s="137" t="str">
        <f>IF(C10="CI","CONTRATOS INTERADMINISTRATIVOS O CONVENIOS",IF(C10="SU","CONTRATO DE SUMINISTROS",IF(C10="SS","CONTRATO DE SERVICIOS, HONORARIOS Y OBRAS","")))</f>
        <v>CONTRATO DE SERVICIOS, HONORARIOS Y OBRAS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1"/>
      <c r="Q3" s="1"/>
      <c r="R3" s="1" t="s">
        <v>2</v>
      </c>
      <c r="S3" s="1"/>
      <c r="T3" s="1"/>
      <c r="U3" s="1"/>
      <c r="V3" s="1"/>
      <c r="W3" s="1"/>
      <c r="X3" s="1"/>
      <c r="Y3" s="1"/>
      <c r="Z3" s="1"/>
      <c r="AA3" s="1"/>
    </row>
    <row r="4" spans="1:27" ht="3" customHeight="1" x14ac:dyDescent="0.25">
      <c r="A4" s="110" t="s">
        <v>40</v>
      </c>
      <c r="B4" s="111"/>
      <c r="C4" s="113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"/>
      <c r="Q4" s="1"/>
      <c r="R4" s="1" t="s">
        <v>3</v>
      </c>
      <c r="S4" s="1"/>
      <c r="T4" s="1"/>
      <c r="U4" s="1"/>
      <c r="V4" s="1"/>
      <c r="W4" s="1"/>
      <c r="X4" s="1"/>
      <c r="Y4" s="1"/>
      <c r="Z4" s="1"/>
      <c r="AA4" s="1"/>
    </row>
    <row r="5" spans="1:27" s="50" customFormat="1" ht="18" customHeight="1" x14ac:dyDescent="0.25">
      <c r="A5" s="112"/>
      <c r="B5" s="111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 x14ac:dyDescent="0.25">
      <c r="A6" s="110" t="s">
        <v>4</v>
      </c>
      <c r="B6" s="111"/>
      <c r="C6" s="14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P6" s="1"/>
      <c r="Q6" s="1"/>
      <c r="R6" s="1"/>
      <c r="S6" s="1" t="s">
        <v>5</v>
      </c>
      <c r="T6" s="1"/>
      <c r="U6" s="1"/>
      <c r="V6" s="1"/>
      <c r="W6" s="1"/>
      <c r="X6" s="1"/>
      <c r="Y6" s="1"/>
      <c r="Z6" s="1"/>
      <c r="AA6" s="1"/>
    </row>
    <row r="7" spans="1:27" ht="11.25" customHeight="1" x14ac:dyDescent="0.25">
      <c r="A7" s="112"/>
      <c r="B7" s="111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75" customHeight="1" x14ac:dyDescent="0.25">
      <c r="A8" s="110" t="s">
        <v>6</v>
      </c>
      <c r="B8" s="111"/>
      <c r="C8" s="145"/>
      <c r="D8" s="116"/>
      <c r="E8" s="116"/>
      <c r="F8" s="116"/>
      <c r="G8" s="47" t="s">
        <v>7</v>
      </c>
      <c r="H8" s="6"/>
      <c r="I8" s="142" t="s">
        <v>8</v>
      </c>
      <c r="J8" s="97"/>
      <c r="K8" s="97"/>
      <c r="L8" s="81"/>
      <c r="M8" s="143"/>
      <c r="N8" s="83"/>
      <c r="O8" s="84"/>
      <c r="P8" s="1"/>
      <c r="Q8" s="1"/>
      <c r="R8" s="1"/>
      <c r="S8" s="1" t="s">
        <v>9</v>
      </c>
      <c r="T8" s="1"/>
      <c r="U8" s="1"/>
      <c r="V8" s="1"/>
      <c r="W8" s="1"/>
      <c r="X8" s="1"/>
      <c r="Y8" s="1"/>
      <c r="Z8" s="1"/>
      <c r="AA8" s="1"/>
    </row>
    <row r="9" spans="1:27" ht="3.75" customHeight="1" x14ac:dyDescent="0.25">
      <c r="A9" s="8"/>
      <c r="B9" s="7"/>
      <c r="C9" s="9"/>
      <c r="D9" s="10"/>
      <c r="E9" s="10"/>
      <c r="F9" s="10"/>
      <c r="G9" s="10"/>
      <c r="H9" s="10"/>
      <c r="I9" s="10"/>
      <c r="J9" s="10"/>
      <c r="K9" s="7"/>
      <c r="L9" s="7"/>
      <c r="M9" s="4"/>
      <c r="N9" s="4"/>
      <c r="O9" s="11"/>
      <c r="P9" s="1"/>
      <c r="Q9" s="1"/>
      <c r="R9" s="1"/>
      <c r="S9" s="1" t="s">
        <v>10</v>
      </c>
      <c r="T9" s="1"/>
      <c r="U9" s="1"/>
      <c r="V9" s="1"/>
      <c r="W9" s="1"/>
      <c r="X9" s="1"/>
      <c r="Y9" s="1"/>
      <c r="Z9" s="1"/>
      <c r="AA9" s="1"/>
    </row>
    <row r="10" spans="1:27" ht="24.75" customHeight="1" x14ac:dyDescent="0.25">
      <c r="A10" s="110" t="s">
        <v>11</v>
      </c>
      <c r="B10" s="111"/>
      <c r="C10" s="80" t="s">
        <v>3</v>
      </c>
      <c r="D10" s="122" t="str">
        <f>IF(C10="CI","CONTRATOS INTERADMINISTRATIVOS O CONVENIOS",IF(C10="SU","CONTRATO DE SUMINISTROS",IF(C10="SS","CONTRATO DE SERVICIOS, HONORARIOS Y OBRRAS","")))</f>
        <v>CONTRATO DE SERVICIOS, HONORARIOS Y OBRRAS</v>
      </c>
      <c r="E10" s="105"/>
      <c r="F10" s="105"/>
      <c r="G10" s="105"/>
      <c r="H10" s="105"/>
      <c r="I10" s="105"/>
      <c r="J10" s="140" t="s">
        <v>12</v>
      </c>
      <c r="K10" s="86"/>
      <c r="L10" s="86"/>
      <c r="M10" s="141"/>
      <c r="N10" s="116"/>
      <c r="O10" s="11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6" customHeight="1" x14ac:dyDescent="0.25">
      <c r="A11" s="3"/>
      <c r="B11" s="13"/>
      <c r="C11" s="13"/>
      <c r="D11" s="13"/>
      <c r="E11" s="13"/>
      <c r="F11" s="13"/>
      <c r="G11" s="13"/>
      <c r="H11" s="13"/>
      <c r="I11" s="13"/>
      <c r="J11" s="14"/>
      <c r="K11" s="13"/>
      <c r="L11" s="13"/>
      <c r="M11" s="4"/>
      <c r="N11" s="4"/>
      <c r="O11" s="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.75" customHeight="1" x14ac:dyDescent="0.25">
      <c r="A12" s="3"/>
      <c r="B12" s="13"/>
      <c r="C12" s="13"/>
      <c r="D12" s="13"/>
      <c r="E12" s="13"/>
      <c r="F12" s="13"/>
      <c r="G12" s="13"/>
      <c r="H12" s="13"/>
      <c r="I12" s="13"/>
      <c r="J12" s="14"/>
      <c r="K12" s="13"/>
      <c r="L12" s="13"/>
      <c r="M12" s="4"/>
      <c r="N12" s="4"/>
      <c r="O12" s="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0.25" customHeight="1" x14ac:dyDescent="0.25">
      <c r="A13" s="118" t="s">
        <v>13</v>
      </c>
      <c r="B13" s="86"/>
      <c r="C13" s="15" t="s">
        <v>14</v>
      </c>
      <c r="D13" s="16"/>
      <c r="E13" s="17" t="s">
        <v>15</v>
      </c>
      <c r="F13" s="18"/>
      <c r="G13" s="19" t="s">
        <v>16</v>
      </c>
      <c r="H13" s="20"/>
      <c r="I13" s="1"/>
      <c r="J13" s="21"/>
      <c r="K13" s="48" t="s">
        <v>17</v>
      </c>
      <c r="L13" s="1"/>
      <c r="M13" s="1"/>
      <c r="N13" s="1"/>
      <c r="O13" s="22"/>
      <c r="P13" s="1"/>
      <c r="Q13" s="1"/>
      <c r="R13" s="1"/>
      <c r="S13" s="1"/>
      <c r="T13" s="1"/>
      <c r="U13" s="1"/>
      <c r="V13" s="1"/>
      <c r="W13" s="1"/>
      <c r="X13" s="119"/>
      <c r="Y13" s="86"/>
      <c r="Z13" s="86"/>
      <c r="AA13" s="86"/>
    </row>
    <row r="14" spans="1:27" ht="2.25" customHeight="1" x14ac:dyDescent="0.25">
      <c r="A14" s="2"/>
      <c r="B14" s="12"/>
      <c r="C14" s="23"/>
      <c r="D14" s="17"/>
      <c r="E14" s="17"/>
      <c r="F14" s="17"/>
      <c r="G14" s="17"/>
      <c r="H14" s="17"/>
      <c r="I14" s="19"/>
      <c r="J14" s="17"/>
      <c r="K14" s="1"/>
      <c r="L14" s="1"/>
      <c r="M14" s="1"/>
      <c r="N14" s="1"/>
      <c r="O14" s="24"/>
      <c r="P14" s="1"/>
      <c r="Q14" s="1">
        <v>450215</v>
      </c>
      <c r="R14" s="1"/>
      <c r="S14" s="1"/>
      <c r="T14" s="1"/>
      <c r="U14" s="1"/>
      <c r="V14" s="1"/>
      <c r="W14" s="1"/>
      <c r="X14" s="86"/>
      <c r="Y14" s="86"/>
      <c r="Z14" s="86"/>
      <c r="AA14" s="86"/>
    </row>
    <row r="15" spans="1:27" ht="20.25" customHeight="1" x14ac:dyDescent="0.25">
      <c r="A15" s="25"/>
      <c r="B15" s="107" t="s">
        <v>18</v>
      </c>
      <c r="C15" s="86"/>
      <c r="D15" s="16"/>
      <c r="E15" s="20" t="s">
        <v>19</v>
      </c>
      <c r="F15" s="79"/>
      <c r="G15" s="20" t="s">
        <v>20</v>
      </c>
      <c r="H15" s="120"/>
      <c r="I15" s="84"/>
      <c r="J15" s="1"/>
      <c r="K15" s="121"/>
      <c r="L15" s="83"/>
      <c r="M15" s="83"/>
      <c r="N15" s="84"/>
      <c r="O15" s="24"/>
      <c r="P15" s="1"/>
      <c r="Q15" s="1"/>
      <c r="R15" s="1"/>
      <c r="S15" s="1"/>
      <c r="T15" s="1"/>
      <c r="U15" s="1"/>
      <c r="V15" s="1"/>
      <c r="W15" s="1"/>
      <c r="X15" s="86"/>
      <c r="Y15" s="86"/>
      <c r="Z15" s="86"/>
      <c r="AA15" s="86"/>
    </row>
    <row r="16" spans="1:27" ht="2.25" customHeight="1" x14ac:dyDescent="0.25">
      <c r="A16" s="25"/>
      <c r="B16" s="15"/>
      <c r="C16" s="15"/>
      <c r="D16" s="15"/>
      <c r="E16" s="15"/>
      <c r="F16" s="15"/>
      <c r="G16" s="15"/>
      <c r="H16" s="15"/>
      <c r="I16" s="15"/>
      <c r="J16" s="26"/>
      <c r="K16" s="26"/>
      <c r="L16" s="20"/>
      <c r="M16" s="27"/>
      <c r="N16" s="27"/>
      <c r="O16" s="2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 x14ac:dyDescent="0.25">
      <c r="A17" s="25"/>
      <c r="B17" s="107" t="s">
        <v>21</v>
      </c>
      <c r="C17" s="86"/>
      <c r="D17" s="28"/>
      <c r="E17" s="23"/>
      <c r="F17" s="21"/>
      <c r="G17" s="1"/>
      <c r="H17" s="1"/>
      <c r="I17" s="1"/>
      <c r="J17" s="29"/>
      <c r="K17" s="108" t="str">
        <f>IF(M10&lt;K15,"ERROR, EL VALOR DEL PAGO SUPERA EL CONTRATO"," ")</f>
        <v xml:space="preserve"> </v>
      </c>
      <c r="L17" s="86"/>
      <c r="M17" s="86"/>
      <c r="N17" s="86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.25" customHeight="1" x14ac:dyDescent="0.25">
      <c r="A18" s="25"/>
      <c r="B18" s="15"/>
      <c r="C18" s="15"/>
      <c r="D18" s="23"/>
      <c r="E18" s="23"/>
      <c r="F18" s="23"/>
      <c r="G18" s="23"/>
      <c r="H18" s="23"/>
      <c r="I18" s="23"/>
      <c r="J18" s="17"/>
      <c r="K18" s="17"/>
      <c r="L18" s="20"/>
      <c r="M18" s="27"/>
      <c r="N18" s="27"/>
      <c r="O18" s="2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.25" hidden="1" customHeight="1" x14ac:dyDescent="0.25">
      <c r="A19" s="2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31"/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4" customHeight="1" x14ac:dyDescent="0.25">
      <c r="A20" s="109" t="str">
        <f>IF(C10="CI","",IF(C10="SU","NO RESPONSABLE",IF(C10="SS","NO RESPONSABLE","")))</f>
        <v>NO RESPONSABLE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33" t="s">
        <v>22</v>
      </c>
      <c r="N20" s="33" t="s">
        <v>23</v>
      </c>
      <c r="O20" s="34" t="s">
        <v>24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0.75" customHeight="1" x14ac:dyDescent="0.2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30"/>
      <c r="N21" s="30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7.75" customHeight="1" x14ac:dyDescent="0.25">
      <c r="A22" s="51">
        <v>1</v>
      </c>
      <c r="B22" s="39" t="s">
        <v>25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73"/>
      <c r="N22" s="73"/>
      <c r="O22" s="37"/>
      <c r="P22" s="1"/>
      <c r="Q22" s="1"/>
      <c r="R22" s="1"/>
      <c r="S22" s="1"/>
      <c r="T22" s="1"/>
      <c r="U22" s="1">
        <v>2012</v>
      </c>
      <c r="V22" s="1"/>
      <c r="W22" s="1"/>
      <c r="X22" s="1"/>
      <c r="Y22" s="1"/>
      <c r="Z22" s="1"/>
      <c r="AA22" s="1"/>
    </row>
    <row r="23" spans="1:27" ht="15.75" customHeight="1" x14ac:dyDescent="0.25">
      <c r="A23" s="51">
        <v>2</v>
      </c>
      <c r="B23" s="93" t="str">
        <f>IF(C10="CI","CONTRATO INTERADMINISTRATIVO O CONVENIO",IF(C10="SU","CONTRATO DE PRESTACION DE SERVICIOS U HONORARIOS",IF(C10="SS","CONTRATO DE PRESTACION DE SERVICIOS U HONORARIOS","")))</f>
        <v>CONTRATO DE PRESTACION DE SERVICIOS U HONORARIOS</v>
      </c>
      <c r="C23" s="86"/>
      <c r="D23" s="86"/>
      <c r="E23" s="86"/>
      <c r="F23" s="86"/>
      <c r="G23" s="86"/>
      <c r="H23" s="86"/>
      <c r="I23" s="86"/>
      <c r="J23" s="86"/>
      <c r="K23" s="86"/>
      <c r="L23" s="87"/>
      <c r="M23" s="73"/>
      <c r="N23" s="73"/>
      <c r="O23" s="37"/>
      <c r="P23" s="1"/>
      <c r="Q23" s="1"/>
      <c r="R23" s="1"/>
      <c r="S23" s="1"/>
      <c r="T23" s="1" t="s">
        <v>26</v>
      </c>
      <c r="U23" s="1">
        <v>2013</v>
      </c>
      <c r="V23" s="1"/>
      <c r="W23" s="1"/>
      <c r="X23" s="1"/>
      <c r="Y23" s="1"/>
      <c r="Z23" s="1"/>
      <c r="AA23" s="1"/>
    </row>
    <row r="24" spans="1:27" ht="15.75" customHeight="1" x14ac:dyDescent="0.25">
      <c r="A24" s="51">
        <v>3</v>
      </c>
      <c r="B24" s="93" t="s">
        <v>27</v>
      </c>
      <c r="C24" s="86"/>
      <c r="D24" s="86"/>
      <c r="E24" s="86"/>
      <c r="F24" s="86"/>
      <c r="G24" s="86"/>
      <c r="H24" s="86"/>
      <c r="I24" s="86"/>
      <c r="J24" s="86"/>
      <c r="K24" s="86"/>
      <c r="L24" s="87"/>
      <c r="M24" s="73"/>
      <c r="N24" s="73"/>
      <c r="O24" s="37"/>
      <c r="P24" s="1"/>
      <c r="Q24" s="1"/>
      <c r="R24" s="1"/>
      <c r="S24" s="1"/>
      <c r="T24" s="1" t="s">
        <v>28</v>
      </c>
      <c r="U24" s="1">
        <v>2014</v>
      </c>
      <c r="V24" s="1"/>
      <c r="W24" s="1"/>
      <c r="X24" s="1"/>
      <c r="Y24" s="1"/>
      <c r="Z24" s="1"/>
      <c r="AA24" s="1"/>
    </row>
    <row r="25" spans="1:27" ht="15.75" customHeight="1" x14ac:dyDescent="0.25">
      <c r="A25" s="51">
        <v>4</v>
      </c>
      <c r="B25" s="93" t="s">
        <v>29</v>
      </c>
      <c r="C25" s="86"/>
      <c r="D25" s="86"/>
      <c r="E25" s="86"/>
      <c r="F25" s="86"/>
      <c r="G25" s="86"/>
      <c r="H25" s="86"/>
      <c r="I25" s="86"/>
      <c r="J25" s="86"/>
      <c r="K25" s="86"/>
      <c r="L25" s="87"/>
      <c r="M25" s="73"/>
      <c r="N25" s="73"/>
      <c r="O25" s="37"/>
      <c r="P25" s="1"/>
      <c r="Q25" s="1"/>
      <c r="R25" s="1"/>
      <c r="S25" s="1"/>
      <c r="T25" s="1" t="s">
        <v>30</v>
      </c>
      <c r="U25" s="1">
        <v>2015</v>
      </c>
      <c r="V25" s="1"/>
      <c r="W25" s="1"/>
      <c r="X25" s="1"/>
      <c r="Y25" s="1"/>
      <c r="Z25" s="1"/>
      <c r="AA25" s="1"/>
    </row>
    <row r="26" spans="1:27" ht="16.5" customHeight="1" x14ac:dyDescent="0.25">
      <c r="A26" s="51">
        <v>5</v>
      </c>
      <c r="B26" s="39" t="s">
        <v>31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73"/>
      <c r="N26" s="73"/>
      <c r="O26" s="37"/>
      <c r="P26" s="1"/>
      <c r="Q26" s="1"/>
      <c r="R26" s="1"/>
      <c r="S26" s="1"/>
      <c r="T26" s="1" t="s">
        <v>32</v>
      </c>
      <c r="U26" s="1">
        <v>2016</v>
      </c>
      <c r="V26" s="1"/>
      <c r="W26" s="1"/>
      <c r="X26" s="1"/>
      <c r="Y26" s="1"/>
      <c r="Z26" s="1"/>
      <c r="AA26" s="1"/>
    </row>
    <row r="27" spans="1:27" ht="16.5" hidden="1" customHeight="1" x14ac:dyDescent="0.25">
      <c r="A27" s="51">
        <v>6</v>
      </c>
      <c r="B27" s="93" t="s">
        <v>33</v>
      </c>
      <c r="C27" s="86"/>
      <c r="D27" s="86"/>
      <c r="E27" s="86"/>
      <c r="F27" s="86"/>
      <c r="G27" s="86"/>
      <c r="H27" s="86"/>
      <c r="I27" s="86"/>
      <c r="J27" s="86"/>
      <c r="K27" s="86"/>
      <c r="L27" s="87"/>
      <c r="M27" s="73"/>
      <c r="N27" s="73"/>
      <c r="O27" s="37"/>
      <c r="P27" s="1"/>
      <c r="Q27" s="1"/>
      <c r="R27" s="1"/>
      <c r="S27" s="1"/>
      <c r="T27" s="1"/>
      <c r="U27" s="1">
        <v>2017</v>
      </c>
      <c r="V27" s="1"/>
      <c r="W27" s="1"/>
      <c r="X27" s="1"/>
      <c r="Y27" s="1"/>
      <c r="Z27" s="1"/>
      <c r="AA27" s="1"/>
    </row>
    <row r="28" spans="1:27" ht="16.5" hidden="1" customHeight="1" x14ac:dyDescent="0.25">
      <c r="A28" s="51">
        <v>7</v>
      </c>
      <c r="B28" s="93" t="s">
        <v>34</v>
      </c>
      <c r="C28" s="86"/>
      <c r="D28" s="86"/>
      <c r="E28" s="86"/>
      <c r="F28" s="86"/>
      <c r="G28" s="86"/>
      <c r="H28" s="86"/>
      <c r="I28" s="86"/>
      <c r="J28" s="86"/>
      <c r="K28" s="86"/>
      <c r="L28" s="87"/>
      <c r="M28" s="73"/>
      <c r="N28" s="73"/>
      <c r="O28" s="37"/>
      <c r="P28" s="1"/>
      <c r="Q28" s="1"/>
      <c r="R28" s="1"/>
      <c r="S28" s="1"/>
      <c r="T28" s="1"/>
      <c r="U28" s="1">
        <v>2018</v>
      </c>
      <c r="V28" s="1"/>
      <c r="W28" s="1"/>
      <c r="X28" s="1"/>
      <c r="Y28" s="1"/>
      <c r="Z28" s="1"/>
      <c r="AA28" s="1"/>
    </row>
    <row r="29" spans="1:27" ht="27.75" customHeight="1" x14ac:dyDescent="0.25">
      <c r="A29" s="51">
        <v>6</v>
      </c>
      <c r="B29" s="104" t="s">
        <v>39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6"/>
      <c r="M29" s="73"/>
      <c r="N29" s="73"/>
      <c r="O29" s="37"/>
      <c r="P29" s="1"/>
      <c r="Q29" s="1"/>
      <c r="R29" s="1"/>
      <c r="S29" s="1"/>
      <c r="T29" s="1"/>
      <c r="U29" s="1">
        <v>2019</v>
      </c>
      <c r="V29" s="1"/>
      <c r="W29" s="1"/>
      <c r="X29" s="1"/>
      <c r="Y29" s="1"/>
      <c r="Z29" s="1"/>
      <c r="AA29" s="1"/>
    </row>
    <row r="30" spans="1:27" ht="18" customHeight="1" x14ac:dyDescent="0.25">
      <c r="A30" s="36">
        <v>7</v>
      </c>
      <c r="B30" s="85" t="str">
        <f>IF(C10="CI","CERTIFICADO DE CUMPLIMIENTO  (*) - FOTOCOPIA  (NO APLICA PARA ANTICIPOS)",IF(C10="SU","PLANILLA   O  CERTIFICADO DE CONTADOR DE  LOS APORTES A SEGURIDAD SOCIAL",IF(C10="SS"," 
APORTE A SEGURIDAD SOCIAL PLANILLA Y CONSIGNACION ORIGINAL - SOBRE EL 40% DEL VALOR MENSUAL DEL CONTRATO O DEL ANTICIPO            
","")))</f>
        <v xml:space="preserve"> 
APORTE A SEGURIDAD SOCIAL PLANILLA Y CONSIGNACION ORIGINAL - SOBRE EL 40% DEL VALOR MENSUAL DEL CONTRATO O DEL ANTICIPO            
</v>
      </c>
      <c r="C30" s="86"/>
      <c r="D30" s="86"/>
      <c r="E30" s="86"/>
      <c r="F30" s="86"/>
      <c r="G30" s="86"/>
      <c r="H30" s="86"/>
      <c r="I30" s="86"/>
      <c r="J30" s="86"/>
      <c r="K30" s="86"/>
      <c r="L30" s="87"/>
      <c r="M30" s="73"/>
      <c r="N30" s="73"/>
      <c r="O30" s="3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6.25" customHeight="1" x14ac:dyDescent="0.25">
      <c r="A31" s="36">
        <v>8</v>
      </c>
      <c r="B31" s="85" t="str">
        <f>IF(C10="CI","CERTIFICADO DE INGRESO A ALMACEN ",IF(C10="SU","CERTIFICADOS DE CUMPLIMIENTO EMITIDO POR EL SUPERVISOR  Y EL DAC (*) - (NO APLICA PARA ANTICIPOS)",IF(C10="SS"," 
CERTIFICADOS DE CUMPLIMIENTO EMITIDO POR EL SUPERVISOR  Y EL DAC (*)  -  (NO APLICA PARA ANTICIPOS)            
","")))</f>
        <v xml:space="preserve"> 
CERTIFICADOS DE CUMPLIMIENTO EMITIDO POR EL SUPERVISOR  Y EL DAC (*)  -  (NO APLICA PARA ANTICIPOS)            
</v>
      </c>
      <c r="C31" s="86"/>
      <c r="D31" s="86"/>
      <c r="E31" s="86"/>
      <c r="F31" s="86"/>
      <c r="G31" s="86"/>
      <c r="H31" s="86"/>
      <c r="I31" s="86"/>
      <c r="J31" s="86"/>
      <c r="K31" s="86"/>
      <c r="L31" s="87"/>
      <c r="M31" s="73"/>
      <c r="N31" s="73"/>
      <c r="O31" s="3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4.75" hidden="1" customHeight="1" x14ac:dyDescent="0.25">
      <c r="A32" s="36">
        <v>11</v>
      </c>
      <c r="B32" s="85" t="str">
        <f>IF(C10="CI","CERTIFICACION BANCARIA - (VERIFICAR QUE LA CUENTA SE ENCUENTRE ACTIVA Y A NOMBRE DEL BENEFICIARIO)",IF(C10="SU","CERTIFICADO DE CAMARA DE COMERCIO (si tienen establecimiento comercial)",IF(C10="SS"," 
FORMATO DE BENEFICIO PARA LA REDUCCION DE RTE FUENTE        
","")))</f>
        <v xml:space="preserve"> 
FORMATO DE BENEFICIO PARA LA REDUCCION DE RTE FUENTE        
</v>
      </c>
      <c r="C32" s="86"/>
      <c r="D32" s="86"/>
      <c r="E32" s="86"/>
      <c r="F32" s="86"/>
      <c r="G32" s="86"/>
      <c r="H32" s="86"/>
      <c r="I32" s="86"/>
      <c r="J32" s="86"/>
      <c r="K32" s="86"/>
      <c r="L32" s="87"/>
      <c r="M32" s="73"/>
      <c r="N32" s="73"/>
      <c r="O32" s="3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7.75" customHeight="1" x14ac:dyDescent="0.25">
      <c r="A33" s="38">
        <v>9</v>
      </c>
      <c r="B33" s="85" t="str">
        <f>IF(C10="CI","",IF(C10="SU","INGRESO DE ALMACEN (NO APLICA PARA ANTICIPOS)",IF(C10="SS"," 
CERTIFICACION BANCARIA - (VERIFICAR QUE LA CUENTA SE ENCUENTRE ACTIVA Y A NOMBRE DEL BENEFICIARIO)         
","")))</f>
        <v xml:space="preserve"> 
CERTIFICACION BANCARIA - (VERIFICAR QUE LA CUENTA SE ENCUENTRE ACTIVA Y A NOMBRE DEL BENEFICIARIO)         
</v>
      </c>
      <c r="C33" s="86"/>
      <c r="D33" s="86"/>
      <c r="E33" s="86"/>
      <c r="F33" s="86"/>
      <c r="G33" s="86"/>
      <c r="H33" s="86"/>
      <c r="I33" s="86"/>
      <c r="J33" s="86"/>
      <c r="K33" s="86"/>
      <c r="L33" s="87"/>
      <c r="M33" s="73"/>
      <c r="N33" s="73"/>
      <c r="O33" s="3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0.75" customHeight="1" x14ac:dyDescent="0.25">
      <c r="A34" s="38" t="str">
        <f>IF(C10="CI","",IF(C10="SU","13",IF(C10="SS"," 
","")))</f>
        <v xml:space="preserve"> 
</v>
      </c>
      <c r="B34" s="88" t="str">
        <f>IF(C10="CI","",IF(C10="SU","CERTIFICACION BANCARIA - (VERIFICAR QUE LA CUENTA SE ENCUENTRE ACTIVA Y A NOMBRE DEL BENEFICIARIO)",IF(C10="SS"," 
","")))</f>
        <v xml:space="preserve"> 
</v>
      </c>
      <c r="C34" s="86"/>
      <c r="D34" s="86"/>
      <c r="E34" s="86"/>
      <c r="F34" s="86"/>
      <c r="G34" s="86"/>
      <c r="H34" s="86"/>
      <c r="I34" s="86"/>
      <c r="J34" s="86"/>
      <c r="K34" s="86"/>
      <c r="L34" s="87"/>
      <c r="M34" s="37"/>
      <c r="N34" s="37"/>
      <c r="O34" s="3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5.25" customHeight="1" x14ac:dyDescent="0.25">
      <c r="A35" s="89" t="str">
        <f>IF(C10="CI","",IF(C10="SU","RESPONSABLE",IF(C10="SS"," 
RESPONSABLE         
","")))</f>
        <v xml:space="preserve"> 
RESPONSABLE         
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90"/>
      <c r="N35" s="91"/>
      <c r="O35" s="9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7.75" customHeight="1" x14ac:dyDescent="0.25">
      <c r="A36" s="38">
        <v>10</v>
      </c>
      <c r="B36" s="93" t="str">
        <f>IF(C10="SS"," FACTURA CORRECTAMENTE DILIGENCIADA (No aplica para anticipos)       
",IF(C10="SU","FACTURA CORRECTAMENTE DILIGENCIADA(No aplica para anticipos)",""))</f>
        <v xml:space="preserve"> FACTURA CORRECTAMENTE DILIGENCIADA (No aplica para anticipos)       
</v>
      </c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37"/>
      <c r="N36" s="37"/>
      <c r="O36" s="3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7.75" customHeight="1" x14ac:dyDescent="0.25">
      <c r="A37" s="38">
        <v>11</v>
      </c>
      <c r="B37" s="88" t="str">
        <f>IF(C10="SS","CERTIFICADO DEL REP LEGAL Y REVISOR FISCAL/CONTADOR SEGÚN APLIQUE DE LOS APORTES A SEGURIDAD SOCIAL (Sobre el 40% del valor del contrato antes de IVA)","")</f>
        <v>CERTIFICADO DEL REP LEGAL Y REVISOR FISCAL/CONTADOR SEGÚN APLIQUE DE LOS APORTES A SEGURIDAD SOCIAL (Sobre el 40% del valor del contrato antes de IVA)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37"/>
      <c r="N37" s="43"/>
      <c r="O37" s="4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7.25" customHeight="1" x14ac:dyDescent="0.25">
      <c r="A38" s="25"/>
      <c r="B38" s="30"/>
      <c r="C38" s="30"/>
      <c r="D38" s="30"/>
      <c r="E38" s="30"/>
      <c r="F38" s="30"/>
      <c r="G38" s="30"/>
      <c r="H38" s="30"/>
      <c r="I38" s="30"/>
      <c r="J38" s="30"/>
      <c r="K38" s="96" t="s">
        <v>35</v>
      </c>
      <c r="L38" s="97"/>
      <c r="M38" s="97"/>
      <c r="N38" s="54">
        <f>SUM(N22:N37)</f>
        <v>0</v>
      </c>
      <c r="O38" s="5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50" customFormat="1" ht="46.5" customHeight="1" x14ac:dyDescent="0.25">
      <c r="A39" s="25"/>
      <c r="B39" s="60" t="s">
        <v>43</v>
      </c>
      <c r="C39" s="21"/>
      <c r="D39" s="52"/>
      <c r="E39" s="53"/>
      <c r="F39" s="53"/>
      <c r="G39" s="53"/>
      <c r="H39" s="53"/>
      <c r="I39" s="53"/>
      <c r="J39" s="53"/>
      <c r="K39" s="21"/>
      <c r="L39" s="56"/>
      <c r="M39" s="61"/>
      <c r="N39" s="57"/>
      <c r="O39" s="5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 customHeight="1" x14ac:dyDescent="0.25">
      <c r="A40" s="25"/>
      <c r="B40" s="23" t="s">
        <v>4</v>
      </c>
      <c r="C40" s="65"/>
      <c r="D40" s="66"/>
      <c r="E40" s="66"/>
      <c r="F40" s="66"/>
      <c r="G40" s="66"/>
      <c r="H40" s="66"/>
      <c r="I40" s="66"/>
      <c r="J40" s="67"/>
      <c r="K40" s="21"/>
      <c r="L40" s="62"/>
      <c r="M40" s="58"/>
      <c r="N40" s="58"/>
      <c r="O40" s="5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1.25" hidden="1" customHeight="1" x14ac:dyDescent="0.25">
      <c r="A41" s="25"/>
      <c r="B41" s="49" t="s">
        <v>4</v>
      </c>
      <c r="C41" s="98"/>
      <c r="D41" s="99"/>
      <c r="E41" s="99"/>
      <c r="F41" s="99"/>
      <c r="G41" s="99"/>
      <c r="H41" s="99"/>
      <c r="I41" s="99"/>
      <c r="J41" s="100"/>
      <c r="K41" s="30"/>
      <c r="L41" s="40"/>
      <c r="M41" s="64"/>
      <c r="N41" s="64"/>
      <c r="O41" s="6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25"/>
      <c r="B42" s="49" t="s">
        <v>36</v>
      </c>
      <c r="C42" s="101"/>
      <c r="D42" s="83"/>
      <c r="E42" s="83"/>
      <c r="F42" s="83"/>
      <c r="G42" s="83"/>
      <c r="H42" s="83"/>
      <c r="I42" s="83"/>
      <c r="J42" s="84"/>
      <c r="K42" s="30"/>
      <c r="L42" s="41"/>
      <c r="M42" s="41"/>
      <c r="N42" s="41"/>
      <c r="O42" s="6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25"/>
      <c r="B43" s="49" t="s">
        <v>37</v>
      </c>
      <c r="C43" s="82"/>
      <c r="D43" s="83"/>
      <c r="E43" s="83"/>
      <c r="F43" s="83"/>
      <c r="G43" s="83"/>
      <c r="H43" s="83"/>
      <c r="I43" s="83"/>
      <c r="J43" s="84"/>
      <c r="K43" s="30"/>
      <c r="L43" s="102"/>
      <c r="M43" s="103"/>
      <c r="N43" s="103"/>
      <c r="O43" s="8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thickBot="1" x14ac:dyDescent="0.3">
      <c r="A44" s="25"/>
      <c r="B44" s="49" t="s">
        <v>38</v>
      </c>
      <c r="C44" s="82"/>
      <c r="D44" s="83"/>
      <c r="E44" s="83"/>
      <c r="F44" s="83"/>
      <c r="G44" s="83"/>
      <c r="H44" s="83"/>
      <c r="I44" s="83"/>
      <c r="J44" s="84"/>
      <c r="K44" s="30"/>
      <c r="L44" s="40"/>
      <c r="M44" s="42"/>
      <c r="N44" s="42"/>
      <c r="O44" s="4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25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7" customHeight="1" x14ac:dyDescent="0.25">
      <c r="A46" s="25"/>
      <c r="B46" s="72" t="s">
        <v>45</v>
      </c>
      <c r="C46" s="74"/>
      <c r="D46" s="75"/>
      <c r="E46" s="75"/>
      <c r="F46" s="75"/>
      <c r="G46" s="75"/>
      <c r="H46" s="75"/>
      <c r="I46" s="76"/>
      <c r="J46" s="72" t="s">
        <v>46</v>
      </c>
      <c r="K46" s="77"/>
      <c r="L46" s="78"/>
      <c r="M46" s="78"/>
      <c r="N46" s="78"/>
      <c r="O46" s="6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46" customFormat="1" ht="39.75" customHeight="1" x14ac:dyDescent="0.2">
      <c r="A47" s="122" t="s">
        <v>41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1:27" s="46" customFormat="1" ht="36.75" customHeight="1" x14ac:dyDescent="0.2">
      <c r="A48" s="122" t="s">
        <v>42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pans="1:27" ht="15.75" customHeight="1" x14ac:dyDescent="0.25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70"/>
      <c r="L49" s="70"/>
      <c r="M49" s="70"/>
      <c r="N49" s="70"/>
      <c r="O49" s="7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3" customHeight="1" x14ac:dyDescent="0.25">
      <c r="A50" s="30"/>
      <c r="B50" s="2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30"/>
      <c r="B51" s="1"/>
      <c r="C51" s="1"/>
      <c r="D51" s="1"/>
      <c r="E51" s="1"/>
      <c r="F51" s="1"/>
      <c r="G51" s="1"/>
      <c r="H51" s="1"/>
      <c r="I51" s="1"/>
      <c r="J51" s="1"/>
      <c r="K51" s="30"/>
      <c r="L51" s="30"/>
      <c r="M51" s="30"/>
      <c r="N51" s="30"/>
      <c r="O51" s="3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25">
      <c r="A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47">
    <mergeCell ref="A47:O47"/>
    <mergeCell ref="A48:O48"/>
    <mergeCell ref="A1:C3"/>
    <mergeCell ref="D1:O1"/>
    <mergeCell ref="D2:O2"/>
    <mergeCell ref="D3:O3"/>
    <mergeCell ref="A10:B10"/>
    <mergeCell ref="D10:I10"/>
    <mergeCell ref="J10:L10"/>
    <mergeCell ref="M10:O10"/>
    <mergeCell ref="I8:K8"/>
    <mergeCell ref="M8:O8"/>
    <mergeCell ref="A6:B7"/>
    <mergeCell ref="C6:O7"/>
    <mergeCell ref="A8:B8"/>
    <mergeCell ref="C8:F8"/>
    <mergeCell ref="A4:B5"/>
    <mergeCell ref="C4:O5"/>
    <mergeCell ref="A13:B13"/>
    <mergeCell ref="X13:AA15"/>
    <mergeCell ref="B15:C15"/>
    <mergeCell ref="H15:I15"/>
    <mergeCell ref="K15:N15"/>
    <mergeCell ref="B17:C17"/>
    <mergeCell ref="K17:N17"/>
    <mergeCell ref="A20:L20"/>
    <mergeCell ref="B23:L23"/>
    <mergeCell ref="B24:L24"/>
    <mergeCell ref="B25:L25"/>
    <mergeCell ref="B27:L27"/>
    <mergeCell ref="B28:L28"/>
    <mergeCell ref="B29:L29"/>
    <mergeCell ref="B30:L30"/>
    <mergeCell ref="B31:L31"/>
    <mergeCell ref="B32:L32"/>
    <mergeCell ref="C41:J41"/>
    <mergeCell ref="C42:J42"/>
    <mergeCell ref="L43:O43"/>
    <mergeCell ref="C43:J43"/>
    <mergeCell ref="C44:J44"/>
    <mergeCell ref="B33:L33"/>
    <mergeCell ref="B34:L34"/>
    <mergeCell ref="A35:L35"/>
    <mergeCell ref="M35:O35"/>
    <mergeCell ref="B36:L36"/>
    <mergeCell ref="B37:L37"/>
    <mergeCell ref="K38:M38"/>
  </mergeCells>
  <conditionalFormatting sqref="D13">
    <cfRule type="colorScale" priority="1">
      <colorScale>
        <cfvo type="min"/>
        <cfvo type="max"/>
        <color rgb="FFFF7128"/>
        <color rgb="FFFFEF9C"/>
      </colorScale>
    </cfRule>
  </conditionalFormatting>
  <conditionalFormatting sqref="D13">
    <cfRule type="colorScale" priority="2">
      <colorScale>
        <cfvo type="min"/>
        <cfvo type="max"/>
        <color rgb="FFFF0000"/>
        <color rgb="FFFFEF9C"/>
      </colorScale>
    </cfRule>
  </conditionalFormatting>
  <conditionalFormatting sqref="D13">
    <cfRule type="colorScale" priority="3">
      <colorScale>
        <cfvo type="min"/>
        <cfvo type="max"/>
        <color rgb="FFFF7128"/>
        <color rgb="FFFFEF9C"/>
      </colorScale>
    </cfRule>
  </conditionalFormatting>
  <conditionalFormatting sqref="D15">
    <cfRule type="colorScale" priority="4">
      <colorScale>
        <cfvo type="min"/>
        <cfvo type="max"/>
        <color rgb="FFFF7128"/>
        <color rgb="FFFFEF9C"/>
      </colorScale>
    </cfRule>
  </conditionalFormatting>
  <conditionalFormatting sqref="D15">
    <cfRule type="colorScale" priority="5">
      <colorScale>
        <cfvo type="min"/>
        <cfvo type="max"/>
        <color rgb="FFFF0000"/>
        <color rgb="FFFFEF9C"/>
      </colorScale>
    </cfRule>
  </conditionalFormatting>
  <conditionalFormatting sqref="D15">
    <cfRule type="colorScale" priority="6">
      <colorScale>
        <cfvo type="min"/>
        <cfvo type="max"/>
        <color rgb="FFFF7128"/>
        <color rgb="FFFFEF9C"/>
      </colorScale>
    </cfRule>
  </conditionalFormatting>
  <conditionalFormatting sqref="D15">
    <cfRule type="colorScale" priority="7">
      <colorScale>
        <cfvo type="formula" val="0"/>
        <cfvo type="max"/>
        <color rgb="FFFF7128"/>
        <color rgb="FFFFEF9C"/>
      </colorScale>
    </cfRule>
  </conditionalFormatting>
  <conditionalFormatting sqref="D15">
    <cfRule type="colorScale" priority="8">
      <colorScale>
        <cfvo type="min"/>
        <cfvo type="max"/>
        <color rgb="FFFFEF9C"/>
        <color rgb="FFFF7128"/>
      </colorScale>
    </cfRule>
  </conditionalFormatting>
  <conditionalFormatting sqref="D15">
    <cfRule type="expression" dxfId="4" priority="9">
      <formula>"X"+$D$15</formula>
    </cfRule>
  </conditionalFormatting>
  <conditionalFormatting sqref="C4:C7">
    <cfRule type="containsBlanks" dxfId="3" priority="10">
      <formula>LEN(TRIM(C4))=0</formula>
    </cfRule>
  </conditionalFormatting>
  <conditionalFormatting sqref="C6 C8 H8 L8 F13 F15 H15 M10 K15 M36:N37 C41:J44 C4 M22:N34">
    <cfRule type="containsBlanks" dxfId="2" priority="11">
      <formula>LEN(TRIM(C4))=0</formula>
    </cfRule>
  </conditionalFormatting>
  <conditionalFormatting sqref="M8:O8">
    <cfRule type="containsBlanks" dxfId="1" priority="12">
      <formula>LEN(TRIM(M8))=0</formula>
    </cfRule>
  </conditionalFormatting>
  <conditionalFormatting sqref="M34:N34">
    <cfRule type="containsBlanks" dxfId="0" priority="13">
      <formula>LEN(TRIM(M34))=0</formula>
    </cfRule>
  </conditionalFormatting>
  <dataValidations count="11">
    <dataValidation type="decimal" allowBlank="1" showInputMessage="1" showErrorMessage="1" prompt=" - Por favor digite el valor del contrato en números, sin puntos , ni comas, excepto decimales" sqref="M10" xr:uid="{00000000-0002-0000-0000-000000000000}">
      <formula1>0</formula1>
      <formula2>999999999999999</formula2>
    </dataValidation>
    <dataValidation type="decimal" allowBlank="1" showInputMessage="1" showErrorMessage="1" prompt=" - Por favor digite el valor el pago en números sin puntos, ni comas, excepto decimales" sqref="K15" xr:uid="{00000000-0002-0000-0000-000001000000}">
      <formula1>1</formula1>
      <formula2>999999999</formula2>
    </dataValidation>
    <dataValidation type="decimal" allowBlank="1" showInputMessage="1" showErrorMessage="1" prompt=" - Por favor digite el número de folios por cada item que aplique, si no aplica digite el número cero (0)" sqref="N22:N34 N36:N37" xr:uid="{00000000-0002-0000-0000-000002000000}">
      <formula1>0</formula1>
      <formula2>999</formula2>
    </dataValidation>
    <dataValidation type="list" allowBlank="1" showInputMessage="1" showErrorMessage="1" prompt=" - " sqref="M36:M37 M22:M34" xr:uid="{00000000-0002-0000-0000-000003000000}">
      <formula1>$S$6:$S$9</formula1>
    </dataValidation>
    <dataValidation type="decimal" allowBlank="1" showInputMessage="1" showErrorMessage="1" prompt=" - Por favor digite el número del pago, si es pago Total, digite el número cero (0)" sqref="H15" xr:uid="{00000000-0002-0000-0000-000004000000}">
      <formula1>0</formula1>
      <formula2>99</formula2>
    </dataValidation>
    <dataValidation type="list" allowBlank="1" showInputMessage="1" showErrorMessage="1" prompt=" - Seleccióne el tipo de CONTRATO" sqref="C10" xr:uid="{00000000-0002-0000-0000-000005000000}">
      <formula1>$R$2:$R$4</formula1>
    </dataValidation>
    <dataValidation type="decimal" allowBlank="1" showInputMessage="1" showErrorMessage="1" prompt=" - Por favor digite el número de documento de identificación" sqref="C8" xr:uid="{00000000-0002-0000-0000-000006000000}">
      <formula1>0</formula1>
      <formula2>9999999999999</formula2>
    </dataValidation>
    <dataValidation type="decimal" allowBlank="1" showInputMessage="1" showErrorMessage="1" prompt=" - Por favor digite el dígito de verificación de acuerdo al RUT" sqref="H8" xr:uid="{00000000-0002-0000-0000-000007000000}">
      <formula1>0</formula1>
      <formula2>9</formula2>
    </dataValidation>
    <dataValidation type="decimal" allowBlank="1" showInputMessage="1" showErrorMessage="1" prompt=" - Por favor digite el número de pago o porcentaje del anticipo, si no existe anticipo por favor digite el número cero ( 0 )" sqref="F13 H13" xr:uid="{00000000-0002-0000-0000-000008000000}">
      <formula1>0</formula1>
      <formula2>100</formula2>
    </dataValidation>
    <dataValidation type="decimal" allowBlank="1" showInputMessage="1" showErrorMessage="1" prompt=" - Por favor digite el número del pago, si es pago Total digite el número cero (0) " sqref="F15" xr:uid="{00000000-0002-0000-0000-000009000000}">
      <formula1>0</formula1>
      <formula2>99</formula2>
    </dataValidation>
    <dataValidation type="list" allowBlank="1" showInputMessage="1" showErrorMessage="1" prompt=" - " sqref="M8" xr:uid="{00000000-0002-0000-0000-00000A000000}">
      <formula1>$U$22:$U$29</formula1>
    </dataValidation>
  </dataValidations>
  <pageMargins left="0.49" right="0.19" top="0.75" bottom="0.47" header="0" footer="0"/>
  <pageSetup scale="65" orientation="portrait" r:id="rId1"/>
  <headerFooter>
    <oddHeader>&amp;CSecretaría de Hacienda 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CHEQUEO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cp:lastPrinted>2020-03-19T14:45:56Z</cp:lastPrinted>
  <dcterms:created xsi:type="dcterms:W3CDTF">2019-01-14T20:47:18Z</dcterms:created>
  <dcterms:modified xsi:type="dcterms:W3CDTF">2021-06-10T18:07:23Z</dcterms:modified>
</cp:coreProperties>
</file>